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0" windowWidth="20730" windowHeight="11760"/>
  </bookViews>
  <sheets>
    <sheet name="без учета счетов бюджета" sheetId="1" r:id="rId1"/>
  </sheets>
  <calcPr calcId="125725"/>
</workbook>
</file>

<file path=xl/calcChain.xml><?xml version="1.0" encoding="utf-8"?>
<calcChain xmlns="http://schemas.openxmlformats.org/spreadsheetml/2006/main">
  <c r="F107" i="1"/>
  <c r="F105"/>
  <c r="H101"/>
  <c r="G101"/>
  <c r="H100"/>
  <c r="G100"/>
  <c r="H98"/>
  <c r="G98"/>
  <c r="F98"/>
  <c r="H96"/>
  <c r="G96"/>
  <c r="F96"/>
  <c r="H92"/>
  <c r="G92"/>
  <c r="G91" s="1"/>
  <c r="G90" s="1"/>
  <c r="F92"/>
  <c r="H91"/>
  <c r="H90" s="1"/>
  <c r="F91"/>
  <c r="F90" s="1"/>
  <c r="H88"/>
  <c r="H87" s="1"/>
  <c r="H86" s="1"/>
  <c r="G88"/>
  <c r="F88"/>
  <c r="F87" s="1"/>
  <c r="F86" s="1"/>
  <c r="G87"/>
  <c r="G86" s="1"/>
  <c r="H83"/>
  <c r="G83"/>
  <c r="G82" s="1"/>
  <c r="F83"/>
  <c r="H82"/>
  <c r="F82"/>
  <c r="H80"/>
  <c r="G80"/>
  <c r="F80"/>
  <c r="H78"/>
  <c r="G78"/>
  <c r="F78"/>
  <c r="H76"/>
  <c r="G76"/>
  <c r="F76"/>
  <c r="H74"/>
  <c r="H73" s="1"/>
  <c r="G74"/>
  <c r="F74"/>
  <c r="F73" s="1"/>
  <c r="G73"/>
  <c r="H70"/>
  <c r="H69" s="1"/>
  <c r="G70"/>
  <c r="F70"/>
  <c r="F69" s="1"/>
  <c r="G69"/>
  <c r="H67"/>
  <c r="H66" s="1"/>
  <c r="H65" s="1"/>
  <c r="G67"/>
  <c r="F67"/>
  <c r="F66" s="1"/>
  <c r="F65" s="1"/>
  <c r="G66"/>
  <c r="G65" s="1"/>
  <c r="H63"/>
  <c r="G63"/>
  <c r="F63"/>
  <c r="H60"/>
  <c r="G60"/>
  <c r="F60"/>
  <c r="F59" s="1"/>
  <c r="F58" s="1"/>
  <c r="G59"/>
  <c r="G58" s="1"/>
  <c r="H55"/>
  <c r="H54" s="1"/>
  <c r="G55"/>
  <c r="G54" s="1"/>
  <c r="F55"/>
  <c r="F54"/>
  <c r="H52"/>
  <c r="G52"/>
  <c r="G51" s="1"/>
  <c r="F52"/>
  <c r="H51"/>
  <c r="F51"/>
  <c r="H49"/>
  <c r="H48" s="1"/>
  <c r="G49"/>
  <c r="G48" s="1"/>
  <c r="F49"/>
  <c r="F48"/>
  <c r="F47" s="1"/>
  <c r="F45"/>
  <c r="H43"/>
  <c r="G43"/>
  <c r="F43"/>
  <c r="H41"/>
  <c r="G41"/>
  <c r="F41"/>
  <c r="H39"/>
  <c r="G39"/>
  <c r="F39"/>
  <c r="H37"/>
  <c r="G37"/>
  <c r="F37"/>
  <c r="H35"/>
  <c r="H34" s="1"/>
  <c r="H33" s="1"/>
  <c r="G35"/>
  <c r="F35"/>
  <c r="F34"/>
  <c r="F33" s="1"/>
  <c r="F32" s="1"/>
  <c r="F30"/>
  <c r="F29"/>
  <c r="F28" s="1"/>
  <c r="H26"/>
  <c r="H25" s="1"/>
  <c r="H24" s="1"/>
  <c r="G26"/>
  <c r="F26"/>
  <c r="F25" s="1"/>
  <c r="F24" s="1"/>
  <c r="G25"/>
  <c r="G24" s="1"/>
  <c r="H22"/>
  <c r="G22"/>
  <c r="F22"/>
  <c r="H20"/>
  <c r="H19" s="1"/>
  <c r="H18" s="1"/>
  <c r="H17" s="1"/>
  <c r="G20"/>
  <c r="F20"/>
  <c r="F19" s="1"/>
  <c r="F18" s="1"/>
  <c r="F17" s="1"/>
  <c r="G19"/>
  <c r="G18" s="1"/>
  <c r="H47" l="1"/>
  <c r="H59"/>
  <c r="H58" s="1"/>
  <c r="G34"/>
  <c r="G33" s="1"/>
  <c r="F104"/>
  <c r="F103" s="1"/>
  <c r="F109" s="1"/>
  <c r="G17"/>
  <c r="H32"/>
  <c r="H109" s="1"/>
  <c r="G47"/>
  <c r="G32" s="1"/>
  <c r="G109" l="1"/>
</calcChain>
</file>

<file path=xl/sharedStrings.xml><?xml version="1.0" encoding="utf-8"?>
<sst xmlns="http://schemas.openxmlformats.org/spreadsheetml/2006/main" count="311" uniqueCount="156">
  <si>
    <t>к решению Собрания депутатов</t>
  </si>
  <si>
    <t>"О бюджете городского поселения Красногорский</t>
  </si>
  <si>
    <t>Звениговского муниципального района</t>
  </si>
  <si>
    <t xml:space="preserve"> Республики Марий Эл на 2023 год</t>
  </si>
  <si>
    <t>и на плановый период 2024 и 2025 годов"</t>
  </si>
  <si>
    <t>Р А С П Р Е Д Е Л Е Н И Е</t>
  </si>
  <si>
    <t>бюджетных ассигнований по целевым статьям</t>
  </si>
  <si>
    <t>(муниципальным программам и непрограмным направлениям деятельности),</t>
  </si>
  <si>
    <t xml:space="preserve">группам видов расходов, разделам, подразделам классификации расходов бюджета </t>
  </si>
  <si>
    <t>городского поселения Красногорский на 2023 год и на плановый период 2024 и 2025 годов</t>
  </si>
  <si>
    <t>(тыс.руб.)</t>
  </si>
  <si>
    <t>Наименование показателя</t>
  </si>
  <si>
    <t>ЦС</t>
  </si>
  <si>
    <t>ВР</t>
  </si>
  <si>
    <t>Рз</t>
  </si>
  <si>
    <t>ПР</t>
  </si>
  <si>
    <t>Сумма на 2023 год</t>
  </si>
  <si>
    <t>Сумма на 2024 год</t>
  </si>
  <si>
    <t>Сумма на 2025 год</t>
  </si>
  <si>
    <t>Муниципальная программа «Формирование современной городской среды на территории городского поселения Красногорский на 2018-2024 годы»</t>
  </si>
  <si>
    <t>Б100000000</t>
  </si>
  <si>
    <r>
      <t xml:space="preserve">Подпрограмма «Благоустройство  дворовых территорий </t>
    </r>
    <r>
      <rPr>
        <sz val="14"/>
        <color rgb="FF000000"/>
        <rFont val="Times New Roman"/>
      </rPr>
      <t>городского поселения Красногорский"</t>
    </r>
  </si>
  <si>
    <t>Б110000000</t>
  </si>
  <si>
    <t>Основное мероприятие "Федеральный проект "Формирование комфортной городской среды"</t>
  </si>
  <si>
    <t>Б11F200000</t>
  </si>
  <si>
    <t>Реализация программ формирования современной городской среды (доля финансового участия заинтересованных лиц)</t>
  </si>
  <si>
    <t>Б11F225550</t>
  </si>
  <si>
    <t>Закупка товаров, работ и услуг для обеспечения государственных (муниципальных) нужд</t>
  </si>
  <si>
    <t>200</t>
  </si>
  <si>
    <t>05</t>
  </si>
  <si>
    <t>03</t>
  </si>
  <si>
    <t>Реализация программ формирования современной городской среды</t>
  </si>
  <si>
    <t>Б11F255550</t>
  </si>
  <si>
    <r>
      <t xml:space="preserve">Подпрограмма "Благоустройство  общественных территорий </t>
    </r>
    <r>
      <rPr>
        <sz val="14"/>
        <color rgb="FF000000"/>
        <rFont val="Times New Roman"/>
      </rPr>
      <t>городского поселения Красногорский"</t>
    </r>
  </si>
  <si>
    <t>Б120000000</t>
  </si>
  <si>
    <t>Б12F200000</t>
  </si>
  <si>
    <t>Б12F255550</t>
  </si>
  <si>
    <t xml:space="preserve">Муниципальная программа «Комплексное развитие коммунальной инфраструктуры муниципального образования «Городское поселение Красногорский» на 2019-2025 годы» </t>
  </si>
  <si>
    <t>Б200000000</t>
  </si>
  <si>
    <t>Основное мероприятие "Коммунальная инфраструктура"</t>
  </si>
  <si>
    <t>Б200100000</t>
  </si>
  <si>
    <t>Мероприятия в области коммунального хозяйства</t>
  </si>
  <si>
    <t>Б200129430</t>
  </si>
  <si>
    <t>06</t>
  </si>
  <si>
    <t>02</t>
  </si>
  <si>
    <t xml:space="preserve">Мунициавльная программа "Комплексное социально-экономическое развитие городского поселения Красногорский Звениговского муниципального района Республики Марий Эл  на 2022-2026 годы"   </t>
  </si>
  <si>
    <t>Б300000000</t>
  </si>
  <si>
    <t xml:space="preserve">Подпрограмма "Комплексное развитие транспортной  инфраструктуры городского поселения Красногорский Звениговского муниципального района Республики Марий Эл  на 2022-2026 годы"   </t>
  </si>
  <si>
    <t>Б310000000</t>
  </si>
  <si>
    <t>Основное мероприятие "Дорожная деятельность в отношении автомобильных дорог местного значения в границах населенных пунктов поселения"</t>
  </si>
  <si>
    <t>Б310100000</t>
  </si>
  <si>
    <t xml:space="preserve">Осуществление целевых мероприятий в отношении автомобильных дорог общего пользования местного значения </t>
  </si>
  <si>
    <t>Б310127350</t>
  </si>
  <si>
    <t>04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</si>
  <si>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</si>
  <si>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</si>
  <si>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Б310127360</t>
  </si>
  <si>
    <t>Содержание автомобильных дорог общего пользования местного значения и искусственных сооружений на них</t>
  </si>
  <si>
    <t>Б310127540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</si>
  <si>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</si>
  <si>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Б310127550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</si>
  <si>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</si>
  <si>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Б310127560</t>
  </si>
  <si>
    <t>Осуществление целевых мероприятий в отношении автомобильных дорог общего пользования местного значения</t>
  </si>
  <si>
    <t>Б3101S0250</t>
  </si>
  <si>
    <t xml:space="preserve">Подпрограмма "Обеспечение безопасности жизнедеятельности населения на территории городского поселения Красногорский Звениговского муниципального района Республики Марий Эл"     </t>
  </si>
  <si>
    <t>Б320000000</t>
  </si>
  <si>
    <t>Основное мероприятие "Создание резервного фонда Красногорской городской администрации"</t>
  </si>
  <si>
    <t>Б320100000</t>
  </si>
  <si>
    <t>Создание резервного фонда Красногорской городской администрации</t>
  </si>
  <si>
    <t>Б320126050</t>
  </si>
  <si>
    <t>Иные бюджетные ассигнования</t>
  </si>
  <si>
    <t>800</t>
  </si>
  <si>
    <t>01</t>
  </si>
  <si>
    <t>11</t>
  </si>
  <si>
    <t>Основное мероприятие "Обеспечение первичных мер пожарной безопасности в границах населенных пунктов поселения"</t>
  </si>
  <si>
    <t>Б320300000</t>
  </si>
  <si>
    <t>Осуществление мероприятий в области обеспечения первичных мер пожарной безопасности</t>
  </si>
  <si>
    <t>Б320326350</t>
  </si>
  <si>
    <t>10</t>
  </si>
  <si>
    <t>Основное мероприятие "Мобилизационная вневойсковая подготовка в поселении"</t>
  </si>
  <si>
    <t>Б320700000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</si>
  <si>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</si>
  <si>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Б320751180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</si>
  <si>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</si>
  <si>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</si>
  <si>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 xml:space="preserve">Подпрограмма "Создание условий для эффективного использования земель  на территории поселения и объектов муниципальной собственности городского поселения Красногорский Звениговского муниципального района Республики Марий Эл"   </t>
  </si>
  <si>
    <t>Б330000000</t>
  </si>
  <si>
    <t>Основное мероприятие "Разработка генеральных планов и подготовка проектов планировки и межевания в части изменения границ населенных пунктов поселения с выносом в натуру и закреплением на местности"</t>
  </si>
  <si>
    <t>Б330200000</t>
  </si>
  <si>
    <t>Управление имуществом муниципальной собственности поселения (оценка недвижимости,признание прав, регулирование отношений по муниципальной собственности)</t>
  </si>
  <si>
    <t>Б330226080</t>
  </si>
  <si>
    <t>13</t>
  </si>
  <si>
    <t>Формирование системы документов территориального планирования и градостроительного зонирования</t>
  </si>
  <si>
    <t>Б330226100</t>
  </si>
  <si>
    <t>12</t>
  </si>
  <si>
    <t>Подпрограмма "Комплексное развитие коммунальной, жилищной инфраструктуры городского поселения Красногорский Звениговского муниципального района Республики Марий Эл"</t>
  </si>
  <si>
    <t>Б350000000</t>
  </si>
  <si>
    <t>Основное мероприятие "Реализация мероприятий в области жилищного хозяйства"</t>
  </si>
  <si>
    <t>Б350100000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</si>
  <si>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</si>
  <si>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Б350129400</t>
  </si>
  <si>
    <t>Основное мероприятие "Реализация мероприятий в области коммунального хозяйства"</t>
  </si>
  <si>
    <t>Б350300000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</si>
  <si>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</si>
  <si>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Б350329430</t>
  </si>
  <si>
    <t>Капитальные вложения в объекты государственной (муниципальной) собственности</t>
  </si>
  <si>
    <t>400</t>
  </si>
  <si>
    <t>Основное мероприятие "Благоустройство территории поселения"</t>
  </si>
  <si>
    <t>Б350400000</t>
  </si>
  <si>
    <t>Освещение улиц в населенных пунктах поселения</t>
  </si>
  <si>
    <t>Б350429330</t>
  </si>
  <si>
    <t>Озеленение</t>
  </si>
  <si>
    <t>Б350429350</t>
  </si>
  <si>
    <t>Организация ритуальных услуг и содержание мест захоронения</t>
  </si>
  <si>
    <t>Б350429360</t>
  </si>
  <si>
    <t>Прочие мероприятия по благоустройству территории поселения</t>
  </si>
  <si>
    <t>Б350429370</t>
  </si>
  <si>
    <t>Основное мероприятие "Обеспечение условий для развития на территории поселения физической культуры и массового спорта, создание условий для массового отдыха жителей поселения, организация мероприятий по работе с детьми и молодежью"</t>
  </si>
  <si>
    <t>Б350500000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</si>
  <si>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</si>
  <si>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Б350526260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</si>
  <si>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</si>
  <si>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Подпрограмма "Комплексное развитие социальной инфраструктуры городского поселения Красногорский Звениговского муниципального района Республики Марий Эл"   </t>
  </si>
  <si>
    <t>Б360000000</t>
  </si>
  <si>
    <t xml:space="preserve">Основное мероприятие "Осуществление мероприятий социальной политики и мер социальной поддержки населения" </t>
  </si>
  <si>
    <t>Б360100000</t>
  </si>
  <si>
    <t>Пенсии за выслугу лет лицам, замещавшим должности муниципальной службы в органах местного самоуправления поселения</t>
  </si>
  <si>
    <t>Б360112010</t>
  </si>
  <si>
    <t>Социальное обеспечение и иные выплаты населению</t>
  </si>
  <si>
    <t>300</t>
  </si>
  <si>
    <t xml:space="preserve">Подпрограмма "Муниципальное управление, противодействие коррупции в городском поселении Красногорский Звениговского муниципального района Республики Марий Эл"   </t>
  </si>
  <si>
    <t>Б370000000</t>
  </si>
  <si>
    <t>Основное мероприятие "Функционирование органов местного самоуправления поселения"</t>
  </si>
  <si>
    <t>Б370100000</t>
  </si>
  <si>
    <t>Содержание администрации поселения</t>
  </si>
  <si>
    <t>Б370126020</t>
  </si>
  <si>
    <t>Содержание Главы администрации поселения</t>
  </si>
  <si>
    <t>Б370126030</t>
  </si>
  <si>
    <t>Выполнение других общегосударственных вопросов</t>
  </si>
  <si>
    <t>Б370126110</t>
  </si>
  <si>
    <t>Основное мероприятие "Совершенствование бюджетной политики и эффективное использование бюджетного потенциала городского поселения Красногорский"</t>
  </si>
  <si>
    <t>Б370300000</t>
  </si>
  <si>
    <t>Условно утверждаемые расходы</t>
  </si>
  <si>
    <t>Б370326150</t>
  </si>
  <si>
    <t>Муниципальная целевая программа «Поддержка местных инициатив на территории Городского поселения Красногорский Звениговского муниципального района Республики Марий Эл на 2021-2023 годы»</t>
  </si>
  <si>
    <t>Б400000000</t>
  </si>
  <si>
    <t>Основное мероприятие "Обустройство и ремонт объектов, предназначенных для освещения улиц населенных пунктов"</t>
  </si>
  <si>
    <t>Б400300000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</si>
  <si>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(Монтаж системы уличного освещения по ул. Мичурина и ул. Куйбышева в пос. Илеть)</t>
  </si>
  <si>
    <t>Б4003S0011</t>
  </si>
  <si>
    <t>Расходы по местным инициативам за счет  средств инициативных платежей (Монтаж системы уличного освещения по ул. Мичурина и ул. Куйбышева в пос. Илеть)</t>
  </si>
  <si>
    <t>Б4003И0011</t>
  </si>
  <si>
    <t>ВСЕГО РАСХОДОВ</t>
  </si>
  <si>
    <t>Приложение № 5</t>
  </si>
  <si>
    <t xml:space="preserve">от "15" декабря 2022 года №173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</si>
</sst>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name val="Calibri"/>
    </font>
    <font>
      <sz val="14"/>
      <color rgb="FF000000"/>
      <name val="Times New Roman"/>
    </font>
    <font>
      <i/>
      <sz val="14"/>
      <color rgb="FF000000"/>
      <name val="Times New Roman"/>
    </font>
    <font>
      <sz val="14"/>
      <name val="Times New Roman"/>
    </font>
    <font>
      <sz val="1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wrapText="1"/>
    </xf>
    <xf numFmtId="0" fontId="3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shrinkToFit="1"/>
    </xf>
    <xf numFmtId="164" fontId="1" fillId="3" borderId="0" xfId="0" applyNumberFormat="1" applyFont="1" applyFill="1" applyAlignment="1">
      <alignment horizontal="center" vertical="center" shrinkToFit="1"/>
    </xf>
    <xf numFmtId="0" fontId="1" fillId="3" borderId="0" xfId="0" applyNumberFormat="1" applyFont="1" applyFill="1" applyAlignment="1">
      <alignment vertical="center" wrapText="1"/>
    </xf>
    <xf numFmtId="0" fontId="1" fillId="3" borderId="0" xfId="0" applyNumberFormat="1" applyFont="1" applyFill="1" applyAlignment="1">
      <alignment horizontal="left" vertical="center" wrapText="1"/>
    </xf>
    <xf numFmtId="49" fontId="3" fillId="3" borderId="0" xfId="0" applyNumberFormat="1" applyFont="1" applyFill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left" vertical="center" wrapText="1"/>
    </xf>
    <xf numFmtId="0" fontId="3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shrinkToFit="1"/>
    </xf>
    <xf numFmtId="49" fontId="3" fillId="2" borderId="0" xfId="0" applyNumberFormat="1" applyFont="1" applyFill="1" applyAlignment="1">
      <alignment horizontal="center" vertical="center" shrinkToFit="1"/>
    </xf>
    <xf numFmtId="164" fontId="1" fillId="2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0" fontId="1" fillId="3" borderId="0" xfId="0" applyNumberFormat="1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3" fillId="3" borderId="0" xfId="0" applyNumberFormat="1" applyFont="1" applyFill="1" applyAlignment="1">
      <alignment horizontal="justify" vertical="center" wrapText="1"/>
    </xf>
    <xf numFmtId="0" fontId="3" fillId="3" borderId="0" xfId="0" applyNumberFormat="1" applyFont="1" applyFill="1" applyAlignment="1">
      <alignment horizontal="justify" vertical="center"/>
    </xf>
    <xf numFmtId="165" fontId="3" fillId="2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vertical="center"/>
    </xf>
    <xf numFmtId="0" fontId="3" fillId="0" borderId="0" xfId="0" applyNumberFormat="1" applyFont="1" applyAlignment="1">
      <alignment horizontal="left" vertical="center" wrapText="1"/>
    </xf>
    <xf numFmtId="49" fontId="3" fillId="3" borderId="0" xfId="0" applyNumberFormat="1" applyFont="1" applyFill="1" applyAlignment="1">
      <alignment horizontal="center" vertical="center" shrinkToFit="1"/>
    </xf>
    <xf numFmtId="165" fontId="3" fillId="0" borderId="0" xfId="0" applyNumberFormat="1" applyFont="1" applyAlignment="1">
      <alignment horizontal="center" vertical="center"/>
    </xf>
    <xf numFmtId="0" fontId="1" fillId="3" borderId="0" xfId="0" applyNumberFormat="1" applyFont="1" applyFill="1" applyAlignment="1">
      <alignment horizontal="justify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vertical="center" wrapText="1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 wrapText="1"/>
    </xf>
    <xf numFmtId="165" fontId="3" fillId="3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0" borderId="0" xfId="0" applyNumberFormat="1" applyFont="1" applyAlignment="1">
      <alignment horizontal="left" vertical="top" wrapText="1"/>
    </xf>
    <xf numFmtId="0" fontId="3" fillId="2" borderId="0" xfId="0" applyNumberFormat="1" applyFont="1" applyFill="1" applyAlignment="1">
      <alignment horizontal="left"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horizontal="right" vertical="center" wrapText="1"/>
    </xf>
    <xf numFmtId="0" fontId="1" fillId="2" borderId="0" xfId="0" applyNumberFormat="1" applyFont="1" applyFill="1" applyAlignment="1">
      <alignment horizontal="center" wrapText="1"/>
    </xf>
    <xf numFmtId="0" fontId="2" fillId="0" borderId="0" xfId="0" applyNumberFormat="1" applyFont="1" applyAlignment="1">
      <alignment horizontal="right"/>
    </xf>
    <xf numFmtId="0" fontId="1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1"/>
  <sheetViews>
    <sheetView tabSelected="1" workbookViewId="0">
      <selection activeCell="A12" sqref="A12:H12"/>
    </sheetView>
  </sheetViews>
  <sheetFormatPr defaultColWidth="9.140625" defaultRowHeight="15" outlineLevelRow="5"/>
  <cols>
    <col min="1" max="1" width="79.7109375" customWidth="1"/>
    <col min="2" max="2" width="16.85546875" customWidth="1"/>
    <col min="3" max="3" width="7.85546875" customWidth="1"/>
    <col min="4" max="4" width="6.85546875" customWidth="1"/>
    <col min="5" max="5" width="7" customWidth="1"/>
    <col min="6" max="6" width="11.42578125" customWidth="1"/>
    <col min="7" max="7" width="10.42578125" customWidth="1"/>
    <col min="8" max="8" width="11.42578125" customWidth="1"/>
    <col min="9" max="9" width="9.140625" bestFit="1" customWidth="1"/>
  </cols>
  <sheetData>
    <row r="1" spans="1:8" ht="18.75" customHeight="1">
      <c r="A1" s="45" t="s">
        <v>154</v>
      </c>
      <c r="B1" s="45"/>
      <c r="C1" s="45"/>
      <c r="D1" s="45"/>
      <c r="E1" s="45"/>
      <c r="F1" s="45"/>
      <c r="G1" s="45"/>
      <c r="H1" s="45"/>
    </row>
    <row r="2" spans="1:8" ht="18.75" customHeight="1">
      <c r="A2" s="45" t="s">
        <v>0</v>
      </c>
      <c r="B2" s="45"/>
      <c r="C2" s="45"/>
      <c r="D2" s="45"/>
      <c r="E2" s="45"/>
      <c r="F2" s="45"/>
      <c r="G2" s="45"/>
      <c r="H2" s="45"/>
    </row>
    <row r="3" spans="1:8" ht="18.75" customHeight="1">
      <c r="A3" s="45" t="s">
        <v>1</v>
      </c>
      <c r="B3" s="45"/>
      <c r="C3" s="45"/>
      <c r="D3" s="45"/>
      <c r="E3" s="45"/>
      <c r="F3" s="45"/>
      <c r="G3" s="45"/>
      <c r="H3" s="45"/>
    </row>
    <row r="4" spans="1:8" ht="18.75" customHeight="1">
      <c r="A4" s="1"/>
      <c r="B4" s="46" t="s">
        <v>2</v>
      </c>
      <c r="C4" s="46"/>
      <c r="D4" s="46"/>
      <c r="E4" s="46"/>
      <c r="F4" s="46"/>
      <c r="G4" s="46"/>
      <c r="H4" s="46"/>
    </row>
    <row r="5" spans="1:8" ht="18.75" customHeight="1">
      <c r="A5" s="45" t="s">
        <v>3</v>
      </c>
      <c r="B5" s="45"/>
      <c r="C5" s="45"/>
      <c r="D5" s="45"/>
      <c r="E5" s="45"/>
      <c r="F5" s="45"/>
      <c r="G5" s="45"/>
      <c r="H5" s="45"/>
    </row>
    <row r="6" spans="1:8" ht="18.75" customHeight="1">
      <c r="A6" s="45" t="s">
        <v>4</v>
      </c>
      <c r="B6" s="45"/>
      <c r="C6" s="45"/>
      <c r="D6" s="45"/>
      <c r="E6" s="45"/>
      <c r="F6" s="45"/>
      <c r="G6" s="45"/>
      <c r="H6" s="45"/>
    </row>
    <row r="7" spans="1:8" ht="18.75" customHeight="1">
      <c r="A7" s="45" t="s">
        <v>155</v>
      </c>
      <c r="B7" s="45"/>
      <c r="C7" s="45"/>
      <c r="D7" s="45"/>
      <c r="E7" s="45"/>
      <c r="F7" s="45"/>
      <c r="G7" s="45"/>
      <c r="H7" s="45"/>
    </row>
    <row r="8" spans="1:8" ht="18.75">
      <c r="A8" s="2"/>
      <c r="B8" s="2"/>
      <c r="C8" s="2"/>
      <c r="D8" s="2"/>
      <c r="E8" s="2"/>
      <c r="F8" s="2"/>
    </row>
    <row r="9" spans="1:8" ht="18.75" customHeight="1">
      <c r="A9" s="47" t="s">
        <v>5</v>
      </c>
      <c r="B9" s="47"/>
      <c r="C9" s="47"/>
      <c r="D9" s="47"/>
      <c r="E9" s="47"/>
      <c r="F9" s="47"/>
      <c r="G9" s="47"/>
      <c r="H9" s="47"/>
    </row>
    <row r="10" spans="1:8" ht="18.75" customHeight="1">
      <c r="A10" s="47" t="s">
        <v>6</v>
      </c>
      <c r="B10" s="47"/>
      <c r="C10" s="47"/>
      <c r="D10" s="47"/>
      <c r="E10" s="47"/>
      <c r="F10" s="47"/>
      <c r="G10" s="47"/>
      <c r="H10" s="47"/>
    </row>
    <row r="11" spans="1:8" ht="15" customHeight="1">
      <c r="A11" s="47" t="s">
        <v>7</v>
      </c>
      <c r="B11" s="47"/>
      <c r="C11" s="47"/>
      <c r="D11" s="47"/>
      <c r="E11" s="47"/>
      <c r="F11" s="47"/>
      <c r="G11" s="47"/>
      <c r="H11" s="47"/>
    </row>
    <row r="12" spans="1:8" ht="16.5" customHeight="1">
      <c r="A12" s="49" t="s">
        <v>8</v>
      </c>
      <c r="B12" s="49"/>
      <c r="C12" s="49"/>
      <c r="D12" s="49"/>
      <c r="E12" s="49"/>
      <c r="F12" s="49"/>
      <c r="G12" s="49"/>
      <c r="H12" s="49"/>
    </row>
    <row r="13" spans="1:8" ht="16.5" customHeight="1">
      <c r="A13" s="49" t="s">
        <v>9</v>
      </c>
      <c r="B13" s="49"/>
      <c r="C13" s="49"/>
      <c r="D13" s="49"/>
      <c r="E13" s="49"/>
      <c r="F13" s="49"/>
      <c r="G13" s="49"/>
      <c r="H13" s="49"/>
    </row>
    <row r="14" spans="1:8" ht="16.5" customHeight="1">
      <c r="A14" s="48" t="s">
        <v>10</v>
      </c>
      <c r="B14" s="48"/>
      <c r="C14" s="48"/>
      <c r="D14" s="48"/>
      <c r="E14" s="48"/>
      <c r="F14" s="48"/>
      <c r="G14" s="48"/>
      <c r="H14" s="48"/>
    </row>
    <row r="15" spans="1:8" ht="26.25" customHeight="1">
      <c r="A15" s="43" t="s">
        <v>11</v>
      </c>
      <c r="B15" s="43" t="s">
        <v>12</v>
      </c>
      <c r="C15" s="43" t="s">
        <v>13</v>
      </c>
      <c r="D15" s="43" t="s">
        <v>14</v>
      </c>
      <c r="E15" s="43" t="s">
        <v>15</v>
      </c>
      <c r="F15" s="43" t="s">
        <v>16</v>
      </c>
      <c r="G15" s="43" t="s">
        <v>17</v>
      </c>
      <c r="H15" s="43" t="s">
        <v>18</v>
      </c>
    </row>
    <row r="16" spans="1:8" ht="26.25" customHeight="1">
      <c r="A16" s="44"/>
      <c r="B16" s="44"/>
      <c r="C16" s="44"/>
      <c r="D16" s="44"/>
      <c r="E16" s="44"/>
      <c r="F16" s="44"/>
      <c r="G16" s="44"/>
      <c r="H16" s="44"/>
    </row>
    <row r="17" spans="1:8" ht="56.25">
      <c r="A17" s="3" t="s">
        <v>19</v>
      </c>
      <c r="B17" s="4" t="s">
        <v>20</v>
      </c>
      <c r="C17" s="5"/>
      <c r="D17" s="5"/>
      <c r="E17" s="5"/>
      <c r="F17" s="6">
        <f>F18+F24</f>
        <v>4089.29</v>
      </c>
      <c r="G17" s="6">
        <f>G18+G24</f>
        <v>4236.4385000000002</v>
      </c>
      <c r="H17" s="6">
        <f>H18+H24</f>
        <v>0</v>
      </c>
    </row>
    <row r="18" spans="1:8" ht="37.5">
      <c r="A18" s="7" t="s">
        <v>21</v>
      </c>
      <c r="B18" s="4" t="s">
        <v>22</v>
      </c>
      <c r="C18" s="5"/>
      <c r="D18" s="5"/>
      <c r="E18" s="5"/>
      <c r="F18" s="6">
        <f>F19</f>
        <v>992.54</v>
      </c>
      <c r="G18" s="6">
        <f>G19</f>
        <v>0</v>
      </c>
      <c r="H18" s="6">
        <f>H19</f>
        <v>0</v>
      </c>
    </row>
    <row r="19" spans="1:8" ht="37.5">
      <c r="A19" s="8" t="s">
        <v>23</v>
      </c>
      <c r="B19" s="4" t="s">
        <v>24</v>
      </c>
      <c r="C19" s="5"/>
      <c r="D19" s="5"/>
      <c r="E19" s="5"/>
      <c r="F19" s="6">
        <f>F20+F22</f>
        <v>992.54</v>
      </c>
      <c r="G19" s="6">
        <f>G20+G22</f>
        <v>0</v>
      </c>
      <c r="H19" s="6">
        <f>H20+H22</f>
        <v>0</v>
      </c>
    </row>
    <row r="20" spans="1:8" ht="37.5">
      <c r="A20" s="3" t="s">
        <v>25</v>
      </c>
      <c r="B20" s="9" t="s">
        <v>26</v>
      </c>
      <c r="C20" s="9"/>
      <c r="D20" s="5"/>
      <c r="E20" s="5"/>
      <c r="F20" s="6">
        <f>F21</f>
        <v>30</v>
      </c>
      <c r="G20" s="6">
        <f>G21</f>
        <v>0</v>
      </c>
      <c r="H20" s="6">
        <f>H21</f>
        <v>0</v>
      </c>
    </row>
    <row r="21" spans="1:8" ht="37.5">
      <c r="A21" s="3" t="s">
        <v>27</v>
      </c>
      <c r="B21" s="9" t="s">
        <v>26</v>
      </c>
      <c r="C21" s="9" t="s">
        <v>28</v>
      </c>
      <c r="D21" s="5" t="s">
        <v>29</v>
      </c>
      <c r="E21" s="5" t="s">
        <v>30</v>
      </c>
      <c r="F21" s="6">
        <v>30</v>
      </c>
      <c r="G21" s="10"/>
      <c r="H21" s="10"/>
    </row>
    <row r="22" spans="1:8" ht="37.5">
      <c r="A22" s="3" t="s">
        <v>31</v>
      </c>
      <c r="B22" s="9" t="s">
        <v>32</v>
      </c>
      <c r="C22" s="9"/>
      <c r="D22" s="5"/>
      <c r="E22" s="5"/>
      <c r="F22" s="6">
        <f>F23</f>
        <v>962.54</v>
      </c>
      <c r="G22" s="6">
        <f>G23</f>
        <v>0</v>
      </c>
      <c r="H22" s="6">
        <f>H23</f>
        <v>0</v>
      </c>
    </row>
    <row r="23" spans="1:8" ht="37.5">
      <c r="A23" s="11" t="s">
        <v>27</v>
      </c>
      <c r="B23" s="9" t="s">
        <v>32</v>
      </c>
      <c r="C23" s="9" t="s">
        <v>28</v>
      </c>
      <c r="D23" s="5" t="s">
        <v>29</v>
      </c>
      <c r="E23" s="5" t="s">
        <v>30</v>
      </c>
      <c r="F23" s="6">
        <v>962.54</v>
      </c>
      <c r="G23" s="10"/>
      <c r="H23" s="10"/>
    </row>
    <row r="24" spans="1:8" ht="37.5">
      <c r="A24" s="7" t="s">
        <v>33</v>
      </c>
      <c r="B24" s="4" t="s">
        <v>34</v>
      </c>
      <c r="C24" s="5"/>
      <c r="D24" s="5"/>
      <c r="E24" s="5"/>
      <c r="F24" s="6">
        <f t="shared" ref="F24:H26" si="0">F25</f>
        <v>3096.75</v>
      </c>
      <c r="G24" s="6">
        <f t="shared" si="0"/>
        <v>4236.4385000000002</v>
      </c>
      <c r="H24" s="6">
        <f t="shared" si="0"/>
        <v>0</v>
      </c>
    </row>
    <row r="25" spans="1:8" ht="37.5">
      <c r="A25" s="8" t="s">
        <v>23</v>
      </c>
      <c r="B25" s="4" t="s">
        <v>35</v>
      </c>
      <c r="C25" s="5"/>
      <c r="D25" s="5"/>
      <c r="E25" s="5"/>
      <c r="F25" s="6">
        <f t="shared" si="0"/>
        <v>3096.75</v>
      </c>
      <c r="G25" s="6">
        <f t="shared" si="0"/>
        <v>4236.4385000000002</v>
      </c>
      <c r="H25" s="6">
        <f t="shared" si="0"/>
        <v>0</v>
      </c>
    </row>
    <row r="26" spans="1:8" ht="37.5">
      <c r="A26" s="3" t="s">
        <v>31</v>
      </c>
      <c r="B26" s="9" t="s">
        <v>36</v>
      </c>
      <c r="C26" s="9"/>
      <c r="D26" s="5"/>
      <c r="E26" s="5"/>
      <c r="F26" s="6">
        <f t="shared" si="0"/>
        <v>3096.75</v>
      </c>
      <c r="G26" s="6">
        <f t="shared" si="0"/>
        <v>4236.4385000000002</v>
      </c>
      <c r="H26" s="6">
        <f t="shared" si="0"/>
        <v>0</v>
      </c>
    </row>
    <row r="27" spans="1:8" ht="36" customHeight="1">
      <c r="A27" s="11" t="s">
        <v>27</v>
      </c>
      <c r="B27" s="9" t="s">
        <v>36</v>
      </c>
      <c r="C27" s="9" t="s">
        <v>28</v>
      </c>
      <c r="D27" s="5" t="s">
        <v>29</v>
      </c>
      <c r="E27" s="5" t="s">
        <v>30</v>
      </c>
      <c r="F27" s="6">
        <v>3096.75</v>
      </c>
      <c r="G27" s="10">
        <v>4236.4385000000002</v>
      </c>
      <c r="H27" s="10">
        <v>0</v>
      </c>
    </row>
    <row r="28" spans="1:8" ht="56.25" hidden="1">
      <c r="A28" s="12" t="s">
        <v>37</v>
      </c>
      <c r="B28" s="13" t="s">
        <v>38</v>
      </c>
      <c r="C28" s="14"/>
      <c r="D28" s="13"/>
      <c r="E28" s="13"/>
      <c r="F28" s="15">
        <f>F29</f>
        <v>0</v>
      </c>
      <c r="G28" s="10"/>
      <c r="H28" s="10"/>
    </row>
    <row r="29" spans="1:8" ht="18.75" hidden="1">
      <c r="A29" s="16" t="s">
        <v>39</v>
      </c>
      <c r="B29" s="13" t="s">
        <v>40</v>
      </c>
      <c r="C29" s="14"/>
      <c r="D29" s="13"/>
      <c r="E29" s="13"/>
      <c r="F29" s="15">
        <f>F30</f>
        <v>0</v>
      </c>
      <c r="G29" s="10"/>
      <c r="H29" s="10"/>
    </row>
    <row r="30" spans="1:8" ht="18.75" hidden="1">
      <c r="A30" s="16" t="s">
        <v>41</v>
      </c>
      <c r="B30" s="13" t="s">
        <v>42</v>
      </c>
      <c r="C30" s="14"/>
      <c r="D30" s="13"/>
      <c r="E30" s="13"/>
      <c r="F30" s="15">
        <f>F31</f>
        <v>0</v>
      </c>
      <c r="G30" s="10"/>
      <c r="H30" s="10"/>
    </row>
    <row r="31" spans="1:8" ht="37.5" hidden="1">
      <c r="A31" s="16" t="s">
        <v>27</v>
      </c>
      <c r="B31" s="13" t="s">
        <v>42</v>
      </c>
      <c r="C31" s="14" t="s">
        <v>28</v>
      </c>
      <c r="D31" s="13" t="s">
        <v>43</v>
      </c>
      <c r="E31" s="13" t="s">
        <v>44</v>
      </c>
      <c r="F31" s="15">
        <v>0</v>
      </c>
      <c r="G31" s="10"/>
      <c r="H31" s="10"/>
    </row>
    <row r="32" spans="1:8" ht="66" customHeight="1">
      <c r="A32" s="17" t="s">
        <v>45</v>
      </c>
      <c r="B32" s="4" t="s">
        <v>46</v>
      </c>
      <c r="C32" s="18"/>
      <c r="D32" s="18"/>
      <c r="E32" s="18"/>
      <c r="F32" s="19">
        <f>F33+F47+F58+F65+F86+F90</f>
        <v>21815.490940000003</v>
      </c>
      <c r="G32" s="19">
        <f>G33+G47+G58+G65+G86+G90</f>
        <v>20720.899100000002</v>
      </c>
      <c r="H32" s="19">
        <f>H33+H47+H58+H65+H86+H90</f>
        <v>21921.058000000001</v>
      </c>
    </row>
    <row r="33" spans="1:8" ht="61.5" customHeight="1">
      <c r="A33" s="17" t="s">
        <v>47</v>
      </c>
      <c r="B33" s="4" t="s">
        <v>48</v>
      </c>
      <c r="C33" s="18"/>
      <c r="D33" s="18"/>
      <c r="E33" s="18"/>
      <c r="F33" s="19">
        <f>F34</f>
        <v>6058.7909400000008</v>
      </c>
      <c r="G33" s="19">
        <f>G34</f>
        <v>4089.5839999999998</v>
      </c>
      <c r="H33" s="19">
        <f>H34</f>
        <v>3918.0720000000001</v>
      </c>
    </row>
    <row r="34" spans="1:8" ht="63" customHeight="1">
      <c r="A34" s="20" t="s">
        <v>49</v>
      </c>
      <c r="B34" s="4" t="s">
        <v>50</v>
      </c>
      <c r="C34" s="18"/>
      <c r="D34" s="18"/>
      <c r="E34" s="18"/>
      <c r="F34" s="19">
        <f>F35+F37+F39+F41+F43+F45</f>
        <v>6058.7909400000008</v>
      </c>
      <c r="G34" s="19">
        <f>G35+G37+G39+G41+G43+G45</f>
        <v>4089.5839999999998</v>
      </c>
      <c r="H34" s="19">
        <f>H35+H37+H39+H41+H43+H45</f>
        <v>3918.0720000000001</v>
      </c>
    </row>
    <row r="35" spans="1:8" ht="37.5">
      <c r="A35" s="21" t="s">
        <v>51</v>
      </c>
      <c r="B35" s="9" t="s">
        <v>52</v>
      </c>
      <c r="C35" s="9"/>
      <c r="D35" s="5"/>
      <c r="E35" s="5"/>
      <c r="F35" s="19">
        <f>F36</f>
        <v>399.15899999999999</v>
      </c>
      <c r="G35" s="10">
        <f>G36</f>
        <v>434.28399999999999</v>
      </c>
      <c r="H35" s="10">
        <f>H36</f>
        <v>493.05799999999999</v>
      </c>
    </row>
    <row r="36" spans="1:8" ht="42" customHeight="1">
      <c r="A36" s="3" t="s">
        <v>27</v>
      </c>
      <c r="B36" s="9" t="s">
        <v>52</v>
      </c>
      <c r="C36" s="9" t="s">
        <v>28</v>
      </c>
      <c r="D36" s="5" t="s">
        <v>53</v>
      </c>
      <c r="E36" s="5" t="s">
        <v>54</v>
      </c>
      <c r="F36" s="19">
        <v>399.15899999999999</v>
      </c>
      <c r="G36" s="10">
        <v>434.28399999999999</v>
      </c>
      <c r="H36" s="10">
        <v>493.05799999999999</v>
      </c>
    </row>
    <row r="37" spans="1:8" ht="47.25" hidden="1" customHeight="1">
      <c r="A37" s="21" t="s">
        <v>55</v>
      </c>
      <c r="B37" s="9" t="s">
        <v>56</v>
      </c>
      <c r="C37" s="9"/>
      <c r="D37" s="5"/>
      <c r="E37" s="5"/>
      <c r="F37" s="6">
        <f>F38</f>
        <v>0</v>
      </c>
      <c r="G37" s="10">
        <f>G38</f>
        <v>0</v>
      </c>
      <c r="H37" s="10">
        <f>H38</f>
        <v>0</v>
      </c>
    </row>
    <row r="38" spans="1:8" ht="37.5" hidden="1">
      <c r="A38" s="3" t="s">
        <v>27</v>
      </c>
      <c r="B38" s="9" t="s">
        <v>56</v>
      </c>
      <c r="C38" s="9" t="s">
        <v>28</v>
      </c>
      <c r="D38" s="5" t="s">
        <v>53</v>
      </c>
      <c r="E38" s="5" t="s">
        <v>54</v>
      </c>
      <c r="F38" s="6">
        <v>0</v>
      </c>
      <c r="G38" s="10">
        <v>0</v>
      </c>
      <c r="H38" s="10">
        <v>0</v>
      </c>
    </row>
    <row r="39" spans="1:8" ht="37.5">
      <c r="A39" s="21" t="s">
        <v>57</v>
      </c>
      <c r="B39" s="9" t="s">
        <v>58</v>
      </c>
      <c r="C39" s="9"/>
      <c r="D39" s="5"/>
      <c r="E39" s="5"/>
      <c r="F39" s="6">
        <f>F40</f>
        <v>2919.0649400000002</v>
      </c>
      <c r="G39" s="10">
        <f>G40</f>
        <v>3646.4369999999999</v>
      </c>
      <c r="H39" s="10">
        <f>H40</f>
        <v>3414.9520000000002</v>
      </c>
    </row>
    <row r="40" spans="1:8" ht="45.75" customHeight="1">
      <c r="A40" s="3" t="s">
        <v>27</v>
      </c>
      <c r="B40" s="9" t="s">
        <v>58</v>
      </c>
      <c r="C40" s="9" t="s">
        <v>28</v>
      </c>
      <c r="D40" s="5" t="s">
        <v>53</v>
      </c>
      <c r="E40" s="5" t="s">
        <v>54</v>
      </c>
      <c r="F40" s="22">
        <v>2919.0649400000002</v>
      </c>
      <c r="G40" s="22">
        <v>3646.4369999999999</v>
      </c>
      <c r="H40" s="22">
        <v>3414.9520000000002</v>
      </c>
    </row>
    <row r="41" spans="1:8" ht="56.25">
      <c r="A41" s="21" t="s">
        <v>59</v>
      </c>
      <c r="B41" s="9" t="s">
        <v>60</v>
      </c>
      <c r="C41" s="9"/>
      <c r="D41" s="5"/>
      <c r="E41" s="5"/>
      <c r="F41" s="19">
        <f>F42</f>
        <v>8.1460000000000008</v>
      </c>
      <c r="G41" s="10">
        <f>G42</f>
        <v>8.8629999999999995</v>
      </c>
      <c r="H41" s="10">
        <f>H42</f>
        <v>10.061999999999999</v>
      </c>
    </row>
    <row r="42" spans="1:8" ht="39" customHeight="1">
      <c r="A42" s="3" t="s">
        <v>27</v>
      </c>
      <c r="B42" s="9" t="s">
        <v>60</v>
      </c>
      <c r="C42" s="9" t="s">
        <v>28</v>
      </c>
      <c r="D42" s="5" t="s">
        <v>53</v>
      </c>
      <c r="E42" s="5" t="s">
        <v>54</v>
      </c>
      <c r="F42" s="22">
        <v>8.1460000000000008</v>
      </c>
      <c r="G42" s="22">
        <v>8.8629999999999995</v>
      </c>
      <c r="H42" s="22">
        <v>10.061999999999999</v>
      </c>
    </row>
    <row r="43" spans="1:8" ht="65.25" hidden="1" customHeight="1">
      <c r="A43" s="21" t="s">
        <v>61</v>
      </c>
      <c r="B43" s="9" t="s">
        <v>62</v>
      </c>
      <c r="C43" s="9"/>
      <c r="D43" s="5"/>
      <c r="E43" s="5"/>
      <c r="F43" s="6">
        <f>F44</f>
        <v>0</v>
      </c>
      <c r="G43" s="10">
        <f>G44</f>
        <v>0</v>
      </c>
      <c r="H43" s="10">
        <f>H44</f>
        <v>0</v>
      </c>
    </row>
    <row r="44" spans="1:8" ht="45.75" hidden="1" customHeight="1" outlineLevel="2">
      <c r="A44" s="3" t="s">
        <v>27</v>
      </c>
      <c r="B44" s="9" t="s">
        <v>62</v>
      </c>
      <c r="C44" s="9" t="s">
        <v>28</v>
      </c>
      <c r="D44" s="5" t="s">
        <v>53</v>
      </c>
      <c r="E44" s="5" t="s">
        <v>54</v>
      </c>
      <c r="F44" s="22">
        <v>0</v>
      </c>
      <c r="G44" s="22">
        <v>0</v>
      </c>
      <c r="H44" s="22">
        <v>0</v>
      </c>
    </row>
    <row r="45" spans="1:8" ht="45.75" customHeight="1" outlineLevel="4">
      <c r="A45" s="21" t="s">
        <v>63</v>
      </c>
      <c r="B45" s="9" t="s">
        <v>64</v>
      </c>
      <c r="C45" s="9"/>
      <c r="D45" s="5"/>
      <c r="E45" s="5"/>
      <c r="F45" s="6">
        <f>F46</f>
        <v>2732.4209999999998</v>
      </c>
      <c r="G45" s="10"/>
      <c r="H45" s="10"/>
    </row>
    <row r="46" spans="1:8" ht="47.25" customHeight="1" outlineLevel="5">
      <c r="A46" s="3" t="s">
        <v>27</v>
      </c>
      <c r="B46" s="9" t="s">
        <v>64</v>
      </c>
      <c r="C46" s="9" t="s">
        <v>28</v>
      </c>
      <c r="D46" s="5" t="s">
        <v>53</v>
      </c>
      <c r="E46" s="5" t="s">
        <v>54</v>
      </c>
      <c r="F46" s="22">
        <v>2732.4209999999998</v>
      </c>
      <c r="G46" s="10"/>
      <c r="H46" s="10"/>
    </row>
    <row r="47" spans="1:8" ht="62.25" customHeight="1" outlineLevel="4">
      <c r="A47" s="20" t="s">
        <v>65</v>
      </c>
      <c r="B47" s="4" t="s">
        <v>66</v>
      </c>
      <c r="C47" s="5"/>
      <c r="D47" s="5"/>
      <c r="E47" s="5"/>
      <c r="F47" s="6">
        <f>F48+F54+F51</f>
        <v>948.59999999999991</v>
      </c>
      <c r="G47" s="6">
        <f>G48+G54+G51</f>
        <v>974.8</v>
      </c>
      <c r="H47" s="6">
        <f>H48+H54+H51</f>
        <v>998</v>
      </c>
    </row>
    <row r="48" spans="1:8" ht="44.25" customHeight="1" outlineLevel="5">
      <c r="A48" s="20" t="s">
        <v>67</v>
      </c>
      <c r="B48" s="4" t="s">
        <v>68</v>
      </c>
      <c r="C48" s="5"/>
      <c r="D48" s="5"/>
      <c r="E48" s="5"/>
      <c r="F48" s="6">
        <f t="shared" ref="F48:H49" si="1">F49</f>
        <v>50</v>
      </c>
      <c r="G48" s="6">
        <f t="shared" si="1"/>
        <v>50</v>
      </c>
      <c r="H48" s="6">
        <f t="shared" si="1"/>
        <v>50</v>
      </c>
    </row>
    <row r="49" spans="1:8" ht="42.75" customHeight="1" outlineLevel="5">
      <c r="A49" s="3" t="s">
        <v>69</v>
      </c>
      <c r="B49" s="9" t="s">
        <v>70</v>
      </c>
      <c r="C49" s="5"/>
      <c r="D49" s="5"/>
      <c r="E49" s="5"/>
      <c r="F49" s="6">
        <f t="shared" si="1"/>
        <v>50</v>
      </c>
      <c r="G49" s="6">
        <f t="shared" si="1"/>
        <v>50</v>
      </c>
      <c r="H49" s="6">
        <f t="shared" si="1"/>
        <v>50</v>
      </c>
    </row>
    <row r="50" spans="1:8" ht="27" customHeight="1" outlineLevel="5">
      <c r="A50" s="23" t="s">
        <v>71</v>
      </c>
      <c r="B50" s="9" t="s">
        <v>70</v>
      </c>
      <c r="C50" s="5" t="s">
        <v>72</v>
      </c>
      <c r="D50" s="5" t="s">
        <v>73</v>
      </c>
      <c r="E50" s="5" t="s">
        <v>74</v>
      </c>
      <c r="F50" s="6">
        <v>50</v>
      </c>
      <c r="G50" s="10">
        <v>50</v>
      </c>
      <c r="H50" s="10">
        <v>50</v>
      </c>
    </row>
    <row r="51" spans="1:8" ht="48.75" customHeight="1" outlineLevel="5">
      <c r="A51" s="3" t="s">
        <v>75</v>
      </c>
      <c r="B51" s="9" t="s">
        <v>76</v>
      </c>
      <c r="C51" s="5"/>
      <c r="D51" s="5"/>
      <c r="E51" s="5"/>
      <c r="F51" s="6">
        <f t="shared" ref="F51:H52" si="2">F52</f>
        <v>350</v>
      </c>
      <c r="G51" s="6">
        <f t="shared" si="2"/>
        <v>350</v>
      </c>
      <c r="H51" s="6">
        <f t="shared" si="2"/>
        <v>350</v>
      </c>
    </row>
    <row r="52" spans="1:8" ht="44.25" customHeight="1" outlineLevel="5">
      <c r="A52" s="3" t="s">
        <v>77</v>
      </c>
      <c r="B52" s="9" t="s">
        <v>78</v>
      </c>
      <c r="C52" s="5"/>
      <c r="D52" s="5"/>
      <c r="E52" s="5"/>
      <c r="F52" s="6">
        <f t="shared" si="2"/>
        <v>350</v>
      </c>
      <c r="G52" s="6">
        <f t="shared" si="2"/>
        <v>350</v>
      </c>
      <c r="H52" s="6">
        <f t="shared" si="2"/>
        <v>350</v>
      </c>
    </row>
    <row r="53" spans="1:8" ht="48" customHeight="1" outlineLevel="5">
      <c r="A53" s="3" t="s">
        <v>27</v>
      </c>
      <c r="B53" s="9" t="s">
        <v>78</v>
      </c>
      <c r="C53" s="5" t="s">
        <v>28</v>
      </c>
      <c r="D53" s="5" t="s">
        <v>30</v>
      </c>
      <c r="E53" s="5" t="s">
        <v>79</v>
      </c>
      <c r="F53" s="22">
        <v>350</v>
      </c>
      <c r="G53" s="22">
        <v>350</v>
      </c>
      <c r="H53" s="22">
        <v>350</v>
      </c>
    </row>
    <row r="54" spans="1:8" ht="42.75" customHeight="1" outlineLevel="4">
      <c r="A54" s="3" t="s">
        <v>80</v>
      </c>
      <c r="B54" s="4" t="s">
        <v>81</v>
      </c>
      <c r="C54" s="5"/>
      <c r="D54" s="5"/>
      <c r="E54" s="5"/>
      <c r="F54" s="6">
        <f>F55</f>
        <v>548.59999999999991</v>
      </c>
      <c r="G54" s="6">
        <f>G55</f>
        <v>574.79999999999995</v>
      </c>
      <c r="H54" s="6">
        <f>H55</f>
        <v>598</v>
      </c>
    </row>
    <row r="55" spans="1:8" ht="45" customHeight="1" outlineLevel="5">
      <c r="A55" s="20" t="s">
        <v>82</v>
      </c>
      <c r="B55" s="9" t="s">
        <v>83</v>
      </c>
      <c r="C55" s="9"/>
      <c r="D55" s="5"/>
      <c r="E55" s="5"/>
      <c r="F55" s="6">
        <f>F56+F57</f>
        <v>548.59999999999991</v>
      </c>
      <c r="G55" s="6">
        <f>G56+G57</f>
        <v>574.79999999999995</v>
      </c>
      <c r="H55" s="6">
        <f>H56+H57</f>
        <v>598</v>
      </c>
    </row>
    <row r="56" spans="1:8" ht="84" customHeight="1" outlineLevel="5">
      <c r="A56" s="3" t="s">
        <v>84</v>
      </c>
      <c r="B56" s="9" t="s">
        <v>83</v>
      </c>
      <c r="C56" s="9" t="s">
        <v>85</v>
      </c>
      <c r="D56" s="5" t="s">
        <v>44</v>
      </c>
      <c r="E56" s="5" t="s">
        <v>30</v>
      </c>
      <c r="F56" s="22">
        <v>537.79999999999995</v>
      </c>
      <c r="G56" s="22">
        <v>563.5</v>
      </c>
      <c r="H56" s="22">
        <v>586</v>
      </c>
    </row>
    <row r="57" spans="1:8" ht="51" customHeight="1" outlineLevel="5">
      <c r="A57" s="24" t="s">
        <v>27</v>
      </c>
      <c r="B57" s="9" t="s">
        <v>83</v>
      </c>
      <c r="C57" s="9" t="s">
        <v>28</v>
      </c>
      <c r="D57" s="5" t="s">
        <v>44</v>
      </c>
      <c r="E57" s="5" t="s">
        <v>30</v>
      </c>
      <c r="F57" s="22">
        <v>10.8</v>
      </c>
      <c r="G57" s="22">
        <v>11.3</v>
      </c>
      <c r="H57" s="22">
        <v>12</v>
      </c>
    </row>
    <row r="58" spans="1:8" ht="84" customHeight="1" outlineLevel="5">
      <c r="A58" s="20" t="s">
        <v>86</v>
      </c>
      <c r="B58" s="4" t="s">
        <v>87</v>
      </c>
      <c r="C58" s="5"/>
      <c r="D58" s="5"/>
      <c r="E58" s="5"/>
      <c r="F58" s="6">
        <f>F59</f>
        <v>1115</v>
      </c>
      <c r="G58" s="6">
        <f>G59</f>
        <v>1115.5999999999999</v>
      </c>
      <c r="H58" s="6">
        <f>H59</f>
        <v>1315</v>
      </c>
    </row>
    <row r="59" spans="1:8" ht="84.75" customHeight="1" outlineLevel="5">
      <c r="A59" s="20" t="s">
        <v>88</v>
      </c>
      <c r="B59" s="4" t="s">
        <v>89</v>
      </c>
      <c r="C59" s="5"/>
      <c r="D59" s="5"/>
      <c r="E59" s="5"/>
      <c r="F59" s="6">
        <f>F63+F60</f>
        <v>1115</v>
      </c>
      <c r="G59" s="6">
        <f>G63+G60</f>
        <v>1115.5999999999999</v>
      </c>
      <c r="H59" s="6">
        <f>H63+H60</f>
        <v>1315</v>
      </c>
    </row>
    <row r="60" spans="1:8" ht="67.5" customHeight="1" outlineLevel="5">
      <c r="A60" s="20" t="s">
        <v>90</v>
      </c>
      <c r="B60" s="25" t="s">
        <v>91</v>
      </c>
      <c r="C60" s="5"/>
      <c r="D60" s="5"/>
      <c r="E60" s="5"/>
      <c r="F60" s="6">
        <f>F61+F62</f>
        <v>415</v>
      </c>
      <c r="G60" s="6">
        <f>G61+G62</f>
        <v>415.6</v>
      </c>
      <c r="H60" s="6">
        <f>H61+H62</f>
        <v>615</v>
      </c>
    </row>
    <row r="61" spans="1:8" ht="51" customHeight="1" outlineLevel="5">
      <c r="A61" s="3" t="s">
        <v>27</v>
      </c>
      <c r="B61" s="25" t="s">
        <v>91</v>
      </c>
      <c r="C61" s="5" t="s">
        <v>28</v>
      </c>
      <c r="D61" s="5" t="s">
        <v>73</v>
      </c>
      <c r="E61" s="5" t="s">
        <v>92</v>
      </c>
      <c r="F61" s="26">
        <v>215</v>
      </c>
      <c r="G61" s="26">
        <v>215.6</v>
      </c>
      <c r="H61" s="26">
        <v>415</v>
      </c>
    </row>
    <row r="62" spans="1:8" ht="33" customHeight="1" outlineLevel="5">
      <c r="A62" s="23" t="s">
        <v>71</v>
      </c>
      <c r="B62" s="25" t="s">
        <v>91</v>
      </c>
      <c r="C62" s="5" t="s">
        <v>72</v>
      </c>
      <c r="D62" s="5" t="s">
        <v>29</v>
      </c>
      <c r="E62" s="5" t="s">
        <v>73</v>
      </c>
      <c r="F62" s="26">
        <v>200</v>
      </c>
      <c r="G62" s="26">
        <v>200</v>
      </c>
      <c r="H62" s="26">
        <v>200</v>
      </c>
    </row>
    <row r="63" spans="1:8" ht="46.5" customHeight="1" outlineLevel="5">
      <c r="A63" s="20" t="s">
        <v>93</v>
      </c>
      <c r="B63" s="25" t="s">
        <v>94</v>
      </c>
      <c r="C63" s="25"/>
      <c r="D63" s="5"/>
      <c r="E63" s="5"/>
      <c r="F63" s="6">
        <f>F64</f>
        <v>700</v>
      </c>
      <c r="G63" s="6">
        <f>G64</f>
        <v>700</v>
      </c>
      <c r="H63" s="6">
        <f>H64</f>
        <v>700</v>
      </c>
    </row>
    <row r="64" spans="1:8" ht="48" customHeight="1" outlineLevel="5">
      <c r="A64" s="3" t="s">
        <v>27</v>
      </c>
      <c r="B64" s="25" t="s">
        <v>94</v>
      </c>
      <c r="C64" s="25" t="s">
        <v>28</v>
      </c>
      <c r="D64" s="5" t="s">
        <v>53</v>
      </c>
      <c r="E64" s="5" t="s">
        <v>95</v>
      </c>
      <c r="F64" s="22">
        <v>700</v>
      </c>
      <c r="G64" s="22">
        <v>700</v>
      </c>
      <c r="H64" s="22">
        <v>700</v>
      </c>
    </row>
    <row r="65" spans="1:8" ht="64.5" customHeight="1" outlineLevel="5">
      <c r="A65" s="20" t="s">
        <v>96</v>
      </c>
      <c r="B65" s="4" t="s">
        <v>97</v>
      </c>
      <c r="C65" s="5"/>
      <c r="D65" s="5"/>
      <c r="E65" s="5"/>
      <c r="F65" s="6">
        <f>F66+F69+F73+F82</f>
        <v>4646.2</v>
      </c>
      <c r="G65" s="6">
        <f>G66+G69+G73+G82</f>
        <v>4993.0150999999996</v>
      </c>
      <c r="H65" s="6">
        <f>H66+H69+H73+H82</f>
        <v>5601.0860000000002</v>
      </c>
    </row>
    <row r="66" spans="1:8" ht="43.5" customHeight="1" outlineLevel="5">
      <c r="A66" s="20" t="s">
        <v>98</v>
      </c>
      <c r="B66" s="4" t="s">
        <v>99</v>
      </c>
      <c r="C66" s="5"/>
      <c r="D66" s="5"/>
      <c r="E66" s="5"/>
      <c r="F66" s="6">
        <f t="shared" ref="F66:H67" si="3">F67</f>
        <v>115</v>
      </c>
      <c r="G66" s="6">
        <f t="shared" si="3"/>
        <v>115</v>
      </c>
      <c r="H66" s="6">
        <f t="shared" si="3"/>
        <v>115</v>
      </c>
    </row>
    <row r="67" spans="1:8" ht="44.25" customHeight="1" outlineLevel="4">
      <c r="A67" s="27" t="s">
        <v>100</v>
      </c>
      <c r="B67" s="9" t="s">
        <v>101</v>
      </c>
      <c r="C67" s="9"/>
      <c r="D67" s="5"/>
      <c r="E67" s="5"/>
      <c r="F67" s="6">
        <f t="shared" si="3"/>
        <v>115</v>
      </c>
      <c r="G67" s="6">
        <f t="shared" si="3"/>
        <v>115</v>
      </c>
      <c r="H67" s="6">
        <f t="shared" si="3"/>
        <v>115</v>
      </c>
    </row>
    <row r="68" spans="1:8" ht="42.75" customHeight="1" outlineLevel="5">
      <c r="A68" s="3" t="s">
        <v>27</v>
      </c>
      <c r="B68" s="9" t="s">
        <v>101</v>
      </c>
      <c r="C68" s="25" t="s">
        <v>28</v>
      </c>
      <c r="D68" s="5" t="s">
        <v>29</v>
      </c>
      <c r="E68" s="5" t="s">
        <v>73</v>
      </c>
      <c r="F68" s="22">
        <v>115</v>
      </c>
      <c r="G68" s="22">
        <v>115</v>
      </c>
      <c r="H68" s="22">
        <v>115</v>
      </c>
    </row>
    <row r="69" spans="1:8" ht="43.5" customHeight="1" outlineLevel="5">
      <c r="A69" s="20" t="s">
        <v>102</v>
      </c>
      <c r="B69" s="4" t="s">
        <v>103</v>
      </c>
      <c r="C69" s="5"/>
      <c r="D69" s="5"/>
      <c r="E69" s="5"/>
      <c r="F69" s="6">
        <f>F70</f>
        <v>184</v>
      </c>
      <c r="G69" s="6">
        <f>G70</f>
        <v>184</v>
      </c>
      <c r="H69" s="6">
        <f>H70</f>
        <v>184</v>
      </c>
    </row>
    <row r="70" spans="1:8" ht="62.25" customHeight="1" outlineLevel="5">
      <c r="A70" s="20" t="s">
        <v>104</v>
      </c>
      <c r="B70" s="9" t="s">
        <v>105</v>
      </c>
      <c r="C70" s="9"/>
      <c r="D70" s="5"/>
      <c r="E70" s="5"/>
      <c r="F70" s="6">
        <f>F71+F72</f>
        <v>184</v>
      </c>
      <c r="G70" s="6">
        <f>G71+G72</f>
        <v>184</v>
      </c>
      <c r="H70" s="6">
        <f>H71+H72</f>
        <v>184</v>
      </c>
    </row>
    <row r="71" spans="1:8" ht="36.75" customHeight="1" outlineLevel="5">
      <c r="A71" s="3" t="s">
        <v>27</v>
      </c>
      <c r="B71" s="9" t="s">
        <v>105</v>
      </c>
      <c r="C71" s="9" t="s">
        <v>28</v>
      </c>
      <c r="D71" s="5" t="s">
        <v>29</v>
      </c>
      <c r="E71" s="5" t="s">
        <v>44</v>
      </c>
      <c r="F71" s="22">
        <v>184</v>
      </c>
      <c r="G71" s="22">
        <v>184</v>
      </c>
      <c r="H71" s="22">
        <v>184</v>
      </c>
    </row>
    <row r="72" spans="1:8" ht="46.5" hidden="1" customHeight="1" outlineLevel="5">
      <c r="A72" s="3" t="s">
        <v>106</v>
      </c>
      <c r="B72" s="9" t="s">
        <v>105</v>
      </c>
      <c r="C72" s="9" t="s">
        <v>107</v>
      </c>
      <c r="D72" s="5" t="s">
        <v>29</v>
      </c>
      <c r="E72" s="5" t="s">
        <v>44</v>
      </c>
      <c r="F72" s="6">
        <v>0</v>
      </c>
      <c r="G72" s="10">
        <v>0</v>
      </c>
      <c r="H72" s="10"/>
    </row>
    <row r="73" spans="1:8" ht="27.75" customHeight="1" outlineLevel="4">
      <c r="A73" s="20" t="s">
        <v>108</v>
      </c>
      <c r="B73" s="4" t="s">
        <v>109</v>
      </c>
      <c r="C73" s="5"/>
      <c r="D73" s="5"/>
      <c r="E73" s="5"/>
      <c r="F73" s="6">
        <f>F74+F78+F80+F76</f>
        <v>3921.2</v>
      </c>
      <c r="G73" s="6">
        <f>G74+G78+G80+G76</f>
        <v>4268.0150999999996</v>
      </c>
      <c r="H73" s="6">
        <f>H74+H78+H80+H76</f>
        <v>4876.0860000000002</v>
      </c>
    </row>
    <row r="74" spans="1:8" ht="24.75" customHeight="1" outlineLevel="5">
      <c r="A74" s="20" t="s">
        <v>110</v>
      </c>
      <c r="B74" s="9" t="s">
        <v>111</v>
      </c>
      <c r="C74" s="9"/>
      <c r="D74" s="5"/>
      <c r="E74" s="5"/>
      <c r="F74" s="6">
        <f>F75</f>
        <v>3098</v>
      </c>
      <c r="G74" s="6">
        <f>G75</f>
        <v>3344.8150999999998</v>
      </c>
      <c r="H74" s="6">
        <f>H75</f>
        <v>4175</v>
      </c>
    </row>
    <row r="75" spans="1:8" ht="45" customHeight="1" outlineLevel="4">
      <c r="A75" s="3" t="s">
        <v>27</v>
      </c>
      <c r="B75" s="9" t="s">
        <v>111</v>
      </c>
      <c r="C75" s="9" t="s">
        <v>28</v>
      </c>
      <c r="D75" s="5" t="s">
        <v>29</v>
      </c>
      <c r="E75" s="5" t="s">
        <v>30</v>
      </c>
      <c r="F75" s="22">
        <v>3098</v>
      </c>
      <c r="G75" s="22">
        <v>3344.8150999999998</v>
      </c>
      <c r="H75" s="22">
        <v>4175</v>
      </c>
    </row>
    <row r="76" spans="1:8" ht="26.25" customHeight="1" outlineLevel="4">
      <c r="A76" s="24" t="s">
        <v>112</v>
      </c>
      <c r="B76" s="9" t="s">
        <v>113</v>
      </c>
      <c r="C76" s="9"/>
      <c r="D76" s="5"/>
      <c r="E76" s="5"/>
      <c r="F76" s="22">
        <f>F77</f>
        <v>150</v>
      </c>
      <c r="G76" s="22">
        <f>G77</f>
        <v>150</v>
      </c>
      <c r="H76" s="22">
        <f>H77</f>
        <v>150</v>
      </c>
    </row>
    <row r="77" spans="1:8" ht="45" customHeight="1" outlineLevel="4">
      <c r="A77" s="3" t="s">
        <v>27</v>
      </c>
      <c r="B77" s="9" t="s">
        <v>113</v>
      </c>
      <c r="C77" s="9" t="s">
        <v>28</v>
      </c>
      <c r="D77" s="5" t="s">
        <v>29</v>
      </c>
      <c r="E77" s="5" t="s">
        <v>30</v>
      </c>
      <c r="F77" s="22">
        <v>150</v>
      </c>
      <c r="G77" s="22">
        <v>150</v>
      </c>
      <c r="H77" s="22">
        <v>150</v>
      </c>
    </row>
    <row r="78" spans="1:8" ht="30" customHeight="1" outlineLevel="4">
      <c r="A78" s="20" t="s">
        <v>114</v>
      </c>
      <c r="B78" s="9" t="s">
        <v>115</v>
      </c>
      <c r="C78" s="9"/>
      <c r="D78" s="5"/>
      <c r="E78" s="5"/>
      <c r="F78" s="6">
        <f>F79</f>
        <v>73.2</v>
      </c>
      <c r="G78" s="6">
        <f>G79</f>
        <v>173.2</v>
      </c>
      <c r="H78" s="6">
        <f>H79</f>
        <v>173.2</v>
      </c>
    </row>
    <row r="79" spans="1:8" ht="44.25" customHeight="1" outlineLevel="5">
      <c r="A79" s="3" t="s">
        <v>27</v>
      </c>
      <c r="B79" s="9" t="s">
        <v>115</v>
      </c>
      <c r="C79" s="9" t="s">
        <v>28</v>
      </c>
      <c r="D79" s="5" t="s">
        <v>29</v>
      </c>
      <c r="E79" s="5" t="s">
        <v>30</v>
      </c>
      <c r="F79" s="22">
        <v>73.2</v>
      </c>
      <c r="G79" s="22">
        <v>173.2</v>
      </c>
      <c r="H79" s="22">
        <v>173.2</v>
      </c>
    </row>
    <row r="80" spans="1:8" ht="38.25" customHeight="1" outlineLevel="4">
      <c r="A80" s="20" t="s">
        <v>116</v>
      </c>
      <c r="B80" s="9" t="s">
        <v>117</v>
      </c>
      <c r="C80" s="9"/>
      <c r="D80" s="5"/>
      <c r="E80" s="5"/>
      <c r="F80" s="6">
        <f>F81</f>
        <v>600</v>
      </c>
      <c r="G80" s="6">
        <f>G81</f>
        <v>600</v>
      </c>
      <c r="H80" s="6">
        <f>H81</f>
        <v>377.88600000000002</v>
      </c>
    </row>
    <row r="81" spans="1:8" ht="37.5" outlineLevel="5">
      <c r="A81" s="3" t="s">
        <v>27</v>
      </c>
      <c r="B81" s="9" t="s">
        <v>117</v>
      </c>
      <c r="C81" s="9" t="s">
        <v>28</v>
      </c>
      <c r="D81" s="5" t="s">
        <v>29</v>
      </c>
      <c r="E81" s="5" t="s">
        <v>30</v>
      </c>
      <c r="F81" s="22">
        <v>600</v>
      </c>
      <c r="G81" s="22">
        <v>600</v>
      </c>
      <c r="H81" s="22">
        <v>377.88600000000002</v>
      </c>
    </row>
    <row r="82" spans="1:8" ht="86.25" customHeight="1" outlineLevel="5">
      <c r="A82" s="3" t="s">
        <v>118</v>
      </c>
      <c r="B82" s="4" t="s">
        <v>119</v>
      </c>
      <c r="C82" s="9"/>
      <c r="D82" s="5"/>
      <c r="E82" s="5"/>
      <c r="F82" s="6">
        <f>F83</f>
        <v>426</v>
      </c>
      <c r="G82" s="6">
        <f>G83</f>
        <v>426</v>
      </c>
      <c r="H82" s="6">
        <f>H83</f>
        <v>426</v>
      </c>
    </row>
    <row r="83" spans="1:8" ht="81.75" customHeight="1" outlineLevel="5">
      <c r="A83" s="3" t="s">
        <v>120</v>
      </c>
      <c r="B83" s="4" t="s">
        <v>121</v>
      </c>
      <c r="C83" s="9"/>
      <c r="D83" s="5"/>
      <c r="E83" s="5"/>
      <c r="F83" s="6">
        <f>F84+F85</f>
        <v>426</v>
      </c>
      <c r="G83" s="6">
        <f>G84+G85</f>
        <v>426</v>
      </c>
      <c r="H83" s="6">
        <f>H84+H85</f>
        <v>426</v>
      </c>
    </row>
    <row r="84" spans="1:8" ht="81.75" customHeight="1" outlineLevel="5">
      <c r="A84" s="28" t="s">
        <v>122</v>
      </c>
      <c r="B84" s="4" t="s">
        <v>121</v>
      </c>
      <c r="C84" s="9" t="s">
        <v>85</v>
      </c>
      <c r="D84" s="5" t="s">
        <v>74</v>
      </c>
      <c r="E84" s="5" t="s">
        <v>73</v>
      </c>
      <c r="F84" s="22">
        <v>286</v>
      </c>
      <c r="G84" s="22">
        <v>286</v>
      </c>
      <c r="H84" s="22">
        <v>286</v>
      </c>
    </row>
    <row r="85" spans="1:8" ht="37.5" outlineLevel="5">
      <c r="A85" s="28" t="s">
        <v>27</v>
      </c>
      <c r="B85" s="4" t="s">
        <v>121</v>
      </c>
      <c r="C85" s="9" t="s">
        <v>28</v>
      </c>
      <c r="D85" s="5" t="s">
        <v>74</v>
      </c>
      <c r="E85" s="5" t="s">
        <v>73</v>
      </c>
      <c r="F85" s="22">
        <v>140</v>
      </c>
      <c r="G85" s="22">
        <v>140</v>
      </c>
      <c r="H85" s="22">
        <v>140</v>
      </c>
    </row>
    <row r="86" spans="1:8" ht="67.5" customHeight="1" outlineLevel="5">
      <c r="A86" s="20" t="s">
        <v>123</v>
      </c>
      <c r="B86" s="4" t="s">
        <v>124</v>
      </c>
      <c r="C86" s="9"/>
      <c r="D86" s="5"/>
      <c r="E86" s="5"/>
      <c r="F86" s="6">
        <f t="shared" ref="F86:H88" si="4">F87</f>
        <v>1011.5</v>
      </c>
      <c r="G86" s="6">
        <f t="shared" si="4"/>
        <v>1011.5</v>
      </c>
      <c r="H86" s="6">
        <f t="shared" si="4"/>
        <v>1011.5</v>
      </c>
    </row>
    <row r="87" spans="1:8" ht="44.25" customHeight="1" outlineLevel="5">
      <c r="A87" s="27" t="s">
        <v>125</v>
      </c>
      <c r="B87" s="4" t="s">
        <v>126</v>
      </c>
      <c r="C87" s="9"/>
      <c r="D87" s="5"/>
      <c r="E87" s="5"/>
      <c r="F87" s="6">
        <f t="shared" si="4"/>
        <v>1011.5</v>
      </c>
      <c r="G87" s="6">
        <f t="shared" si="4"/>
        <v>1011.5</v>
      </c>
      <c r="H87" s="6">
        <f t="shared" si="4"/>
        <v>1011.5</v>
      </c>
    </row>
    <row r="88" spans="1:8" ht="44.25" customHeight="1" outlineLevel="5">
      <c r="A88" s="29" t="s">
        <v>127</v>
      </c>
      <c r="B88" s="30" t="s">
        <v>128</v>
      </c>
      <c r="C88" s="30"/>
      <c r="D88" s="5"/>
      <c r="E88" s="5"/>
      <c r="F88" s="6">
        <f t="shared" si="4"/>
        <v>1011.5</v>
      </c>
      <c r="G88" s="6">
        <f t="shared" si="4"/>
        <v>1011.5</v>
      </c>
      <c r="H88" s="6">
        <f t="shared" si="4"/>
        <v>1011.5</v>
      </c>
    </row>
    <row r="89" spans="1:8" ht="30" customHeight="1" outlineLevel="5">
      <c r="A89" s="28" t="s">
        <v>129</v>
      </c>
      <c r="B89" s="30" t="s">
        <v>128</v>
      </c>
      <c r="C89" s="30" t="s">
        <v>130</v>
      </c>
      <c r="D89" s="5" t="s">
        <v>79</v>
      </c>
      <c r="E89" s="5" t="s">
        <v>73</v>
      </c>
      <c r="F89" s="22">
        <v>1011.5</v>
      </c>
      <c r="G89" s="22">
        <v>1011.5</v>
      </c>
      <c r="H89" s="22">
        <v>1011.5</v>
      </c>
    </row>
    <row r="90" spans="1:8" ht="66" customHeight="1" outlineLevel="5">
      <c r="A90" s="17" t="s">
        <v>131</v>
      </c>
      <c r="B90" s="4" t="s">
        <v>132</v>
      </c>
      <c r="C90" s="9"/>
      <c r="D90" s="5"/>
      <c r="E90" s="5"/>
      <c r="F90" s="6">
        <f>F91+F100</f>
        <v>8035.4000000000015</v>
      </c>
      <c r="G90" s="6">
        <f>G91+G100</f>
        <v>8536.4000000000015</v>
      </c>
      <c r="H90" s="6">
        <f>H91+H100</f>
        <v>9077.4000000000015</v>
      </c>
    </row>
    <row r="91" spans="1:8" ht="45" customHeight="1" outlineLevel="5">
      <c r="A91" s="20" t="s">
        <v>133</v>
      </c>
      <c r="B91" s="4" t="s">
        <v>134</v>
      </c>
      <c r="C91" s="9"/>
      <c r="D91" s="5"/>
      <c r="E91" s="5"/>
      <c r="F91" s="6">
        <f>F92+F96+F98</f>
        <v>8035.4000000000015</v>
      </c>
      <c r="G91" s="6">
        <f>G92+G96+G98</f>
        <v>8035.4000000000015</v>
      </c>
      <c r="H91" s="6">
        <f>H92+H96+H98</f>
        <v>8035.4000000000015</v>
      </c>
    </row>
    <row r="92" spans="1:8" ht="36.75" customHeight="1" outlineLevel="5">
      <c r="A92" s="31" t="s">
        <v>135</v>
      </c>
      <c r="B92" s="30" t="s">
        <v>136</v>
      </c>
      <c r="C92" s="30"/>
      <c r="D92" s="5"/>
      <c r="E92" s="5"/>
      <c r="F92" s="6">
        <f>F93+F94+F95</f>
        <v>7004.3000000000011</v>
      </c>
      <c r="G92" s="6">
        <f>G93+G94+G95</f>
        <v>7004.3000000000011</v>
      </c>
      <c r="H92" s="6">
        <f>H93+H94+H95</f>
        <v>7004.3000000000011</v>
      </c>
    </row>
    <row r="93" spans="1:8" ht="77.25" customHeight="1" outlineLevel="5">
      <c r="A93" s="28" t="s">
        <v>122</v>
      </c>
      <c r="B93" s="30" t="s">
        <v>136</v>
      </c>
      <c r="C93" s="30" t="s">
        <v>85</v>
      </c>
      <c r="D93" s="5" t="s">
        <v>73</v>
      </c>
      <c r="E93" s="5" t="s">
        <v>53</v>
      </c>
      <c r="F93" s="26">
        <v>5235.6000000000004</v>
      </c>
      <c r="G93" s="26">
        <v>5235.6000000000004</v>
      </c>
      <c r="H93" s="26">
        <v>5235.6000000000004</v>
      </c>
    </row>
    <row r="94" spans="1:8" ht="42" customHeight="1" outlineLevel="5">
      <c r="A94" s="28" t="s">
        <v>27</v>
      </c>
      <c r="B94" s="30" t="s">
        <v>136</v>
      </c>
      <c r="C94" s="9" t="s">
        <v>28</v>
      </c>
      <c r="D94" s="5" t="s">
        <v>73</v>
      </c>
      <c r="E94" s="5" t="s">
        <v>53</v>
      </c>
      <c r="F94" s="26">
        <v>1758.1</v>
      </c>
      <c r="G94" s="26">
        <v>1758.1</v>
      </c>
      <c r="H94" s="26">
        <v>1758.1</v>
      </c>
    </row>
    <row r="95" spans="1:8" ht="30" customHeight="1" outlineLevel="5">
      <c r="A95" s="32" t="s">
        <v>71</v>
      </c>
      <c r="B95" s="30" t="s">
        <v>136</v>
      </c>
      <c r="C95" s="9" t="s">
        <v>72</v>
      </c>
      <c r="D95" s="5" t="s">
        <v>73</v>
      </c>
      <c r="E95" s="5" t="s">
        <v>53</v>
      </c>
      <c r="F95" s="26">
        <v>10.6</v>
      </c>
      <c r="G95" s="26">
        <v>10.6</v>
      </c>
      <c r="H95" s="26">
        <v>10.6</v>
      </c>
    </row>
    <row r="96" spans="1:8" ht="30" customHeight="1" outlineLevel="5">
      <c r="A96" s="33" t="s">
        <v>137</v>
      </c>
      <c r="B96" s="30" t="s">
        <v>138</v>
      </c>
      <c r="C96" s="9"/>
      <c r="D96" s="5"/>
      <c r="E96" s="5"/>
      <c r="F96" s="6">
        <f>F97</f>
        <v>1031.0999999999999</v>
      </c>
      <c r="G96" s="10">
        <f>G97</f>
        <v>1031.0999999999999</v>
      </c>
      <c r="H96" s="10">
        <f>H97</f>
        <v>1031.0999999999999</v>
      </c>
    </row>
    <row r="97" spans="1:8" ht="75.75" customHeight="1" outlineLevel="5">
      <c r="A97" s="28" t="s">
        <v>84</v>
      </c>
      <c r="B97" s="30" t="s">
        <v>138</v>
      </c>
      <c r="C97" s="9" t="s">
        <v>85</v>
      </c>
      <c r="D97" s="5" t="s">
        <v>73</v>
      </c>
      <c r="E97" s="5" t="s">
        <v>53</v>
      </c>
      <c r="F97" s="26">
        <v>1031.0999999999999</v>
      </c>
      <c r="G97" s="26">
        <v>1031.0999999999999</v>
      </c>
      <c r="H97" s="26">
        <v>1031.0999999999999</v>
      </c>
    </row>
    <row r="98" spans="1:8" ht="37.5" hidden="1" customHeight="1" outlineLevel="5">
      <c r="A98" s="28" t="s">
        <v>139</v>
      </c>
      <c r="B98" s="30" t="s">
        <v>140</v>
      </c>
      <c r="C98" s="9"/>
      <c r="D98" s="5"/>
      <c r="E98" s="5"/>
      <c r="F98" s="6">
        <f>F99</f>
        <v>0</v>
      </c>
      <c r="G98" s="6">
        <f>G99</f>
        <v>0</v>
      </c>
      <c r="H98" s="6">
        <f>H99</f>
        <v>0</v>
      </c>
    </row>
    <row r="99" spans="1:8" ht="49.5" hidden="1" customHeight="1" outlineLevel="5">
      <c r="A99" s="28" t="s">
        <v>27</v>
      </c>
      <c r="B99" s="30" t="s">
        <v>140</v>
      </c>
      <c r="C99" s="9" t="s">
        <v>28</v>
      </c>
      <c r="D99" s="5" t="s">
        <v>73</v>
      </c>
      <c r="E99" s="5" t="s">
        <v>92</v>
      </c>
      <c r="F99" s="6">
        <v>0</v>
      </c>
      <c r="G99" s="10">
        <v>0</v>
      </c>
      <c r="H99" s="10">
        <v>0</v>
      </c>
    </row>
    <row r="100" spans="1:8" ht="66" customHeight="1" outlineLevel="5">
      <c r="A100" s="20" t="s">
        <v>141</v>
      </c>
      <c r="B100" s="4" t="s">
        <v>142</v>
      </c>
      <c r="C100" s="9"/>
      <c r="D100" s="5"/>
      <c r="E100" s="5"/>
      <c r="F100" s="6"/>
      <c r="G100" s="34">
        <f>G101</f>
        <v>501</v>
      </c>
      <c r="H100" s="34">
        <f>H101</f>
        <v>1042</v>
      </c>
    </row>
    <row r="101" spans="1:8" ht="21.2" customHeight="1" outlineLevel="5">
      <c r="A101" s="8" t="s">
        <v>143</v>
      </c>
      <c r="B101" s="30" t="s">
        <v>144</v>
      </c>
      <c r="C101" s="30"/>
      <c r="D101" s="5"/>
      <c r="E101" s="5"/>
      <c r="F101" s="6"/>
      <c r="G101" s="34">
        <f>G102</f>
        <v>501</v>
      </c>
      <c r="H101" s="34">
        <f>H102</f>
        <v>1042</v>
      </c>
    </row>
    <row r="102" spans="1:8" ht="29.45" customHeight="1" outlineLevel="5">
      <c r="A102" s="35" t="s">
        <v>71</v>
      </c>
      <c r="B102" s="30" t="s">
        <v>144</v>
      </c>
      <c r="C102" s="30" t="s">
        <v>72</v>
      </c>
      <c r="D102" s="5" t="s">
        <v>73</v>
      </c>
      <c r="E102" s="5" t="s">
        <v>92</v>
      </c>
      <c r="F102" s="6"/>
      <c r="G102" s="26">
        <v>501</v>
      </c>
      <c r="H102" s="26">
        <v>1042</v>
      </c>
    </row>
    <row r="103" spans="1:8" ht="63.75" customHeight="1" outlineLevel="5">
      <c r="A103" s="12" t="s">
        <v>145</v>
      </c>
      <c r="B103" s="4" t="s">
        <v>146</v>
      </c>
      <c r="C103" s="30"/>
      <c r="D103" s="5"/>
      <c r="E103" s="5"/>
      <c r="F103" s="6">
        <f>F104</f>
        <v>900</v>
      </c>
      <c r="G103" s="26"/>
      <c r="H103" s="26"/>
    </row>
    <row r="104" spans="1:8" ht="47.25" customHeight="1" outlineLevel="5">
      <c r="A104" s="12" t="s">
        <v>147</v>
      </c>
      <c r="B104" s="4" t="s">
        <v>148</v>
      </c>
      <c r="C104" s="30"/>
      <c r="D104" s="5"/>
      <c r="E104" s="5"/>
      <c r="F104" s="6">
        <f>F105+F107</f>
        <v>900</v>
      </c>
      <c r="G104" s="26"/>
      <c r="H104" s="26"/>
    </row>
    <row r="105" spans="1:8" ht="74.45" customHeight="1" outlineLevel="5">
      <c r="A105" s="12" t="s">
        <v>149</v>
      </c>
      <c r="B105" s="4" t="s">
        <v>150</v>
      </c>
      <c r="C105" s="30"/>
      <c r="D105" s="5"/>
      <c r="E105" s="5"/>
      <c r="F105" s="6">
        <f>F106</f>
        <v>805</v>
      </c>
      <c r="G105" s="26"/>
      <c r="H105" s="26"/>
    </row>
    <row r="106" spans="1:8" ht="47.25" customHeight="1" outlineLevel="5">
      <c r="A106" s="28" t="s">
        <v>27</v>
      </c>
      <c r="B106" s="4" t="s">
        <v>150</v>
      </c>
      <c r="C106" s="30" t="s">
        <v>28</v>
      </c>
      <c r="D106" s="5" t="s">
        <v>53</v>
      </c>
      <c r="E106" s="5" t="s">
        <v>95</v>
      </c>
      <c r="F106" s="6">
        <v>805</v>
      </c>
      <c r="G106" s="26"/>
      <c r="H106" s="26"/>
    </row>
    <row r="107" spans="1:8" ht="54.95" customHeight="1" outlineLevel="5">
      <c r="A107" s="12" t="s">
        <v>151</v>
      </c>
      <c r="B107" s="4" t="s">
        <v>152</v>
      </c>
      <c r="C107" s="30"/>
      <c r="D107" s="5"/>
      <c r="E107" s="5"/>
      <c r="F107" s="6">
        <f>F108</f>
        <v>95</v>
      </c>
      <c r="G107" s="26"/>
      <c r="H107" s="26"/>
    </row>
    <row r="108" spans="1:8" ht="37.5" customHeight="1" outlineLevel="5">
      <c r="A108" s="28" t="s">
        <v>27</v>
      </c>
      <c r="B108" s="4" t="s">
        <v>152</v>
      </c>
      <c r="C108" s="30" t="s">
        <v>28</v>
      </c>
      <c r="D108" s="5" t="s">
        <v>53</v>
      </c>
      <c r="E108" s="5" t="s">
        <v>95</v>
      </c>
      <c r="F108" s="6">
        <v>95</v>
      </c>
      <c r="G108" s="26"/>
      <c r="H108" s="26"/>
    </row>
    <row r="109" spans="1:8" ht="24" customHeight="1" outlineLevel="5">
      <c r="A109" s="36" t="s">
        <v>153</v>
      </c>
      <c r="B109" s="13"/>
      <c r="C109" s="13"/>
      <c r="D109" s="13"/>
      <c r="E109" s="13"/>
      <c r="F109" s="15">
        <f>F17+F32+F28+F103</f>
        <v>26804.780940000004</v>
      </c>
      <c r="G109" s="15">
        <f>G17+G32</f>
        <v>24957.337600000003</v>
      </c>
      <c r="H109" s="15">
        <f>H17+H32</f>
        <v>21921.058000000001</v>
      </c>
    </row>
    <row r="110" spans="1:8" ht="18.75" outlineLevel="5">
      <c r="A110" s="32"/>
      <c r="B110" s="13"/>
      <c r="C110" s="13"/>
      <c r="D110" s="13"/>
      <c r="E110" s="13"/>
      <c r="F110" s="15"/>
    </row>
    <row r="111" spans="1:8" ht="30" customHeight="1" outlineLevel="5">
      <c r="A111" s="37"/>
      <c r="B111" s="13"/>
      <c r="C111" s="13"/>
      <c r="D111" s="13"/>
      <c r="E111" s="13"/>
      <c r="F111" s="15"/>
    </row>
    <row r="112" spans="1:8" ht="41.25" customHeight="1" outlineLevel="5">
      <c r="A112" s="38"/>
      <c r="B112" s="13"/>
      <c r="C112" s="13"/>
      <c r="D112" s="13"/>
      <c r="E112" s="13"/>
      <c r="F112" s="15"/>
    </row>
    <row r="113" spans="1:6" ht="18.75" outlineLevel="5">
      <c r="A113" s="39"/>
      <c r="B113" s="13"/>
      <c r="C113" s="13"/>
      <c r="D113" s="13"/>
      <c r="E113" s="13"/>
      <c r="F113" s="15"/>
    </row>
    <row r="114" spans="1:6" ht="42.75" customHeight="1" outlineLevel="5">
      <c r="A114" s="38"/>
      <c r="B114" s="13"/>
      <c r="C114" s="13"/>
      <c r="D114" s="13"/>
      <c r="E114" s="13"/>
      <c r="F114" s="15"/>
    </row>
    <row r="115" spans="1:6" ht="18.75" outlineLevel="5">
      <c r="A115" s="39"/>
      <c r="B115" s="13"/>
      <c r="C115" s="13"/>
      <c r="D115" s="13"/>
      <c r="E115" s="13"/>
      <c r="F115" s="15"/>
    </row>
    <row r="116" spans="1:6" ht="18.75" outlineLevel="5">
      <c r="A116" s="38"/>
      <c r="B116" s="13"/>
      <c r="C116" s="13"/>
      <c r="D116" s="13"/>
      <c r="E116" s="13"/>
      <c r="F116" s="15"/>
    </row>
    <row r="117" spans="1:6" ht="28.5" customHeight="1" outlineLevel="5">
      <c r="A117" s="39"/>
      <c r="B117" s="13"/>
      <c r="C117" s="13"/>
      <c r="D117" s="13"/>
      <c r="E117" s="13"/>
      <c r="F117" s="15"/>
    </row>
    <row r="118" spans="1:6" ht="42.75" customHeight="1" outlineLevel="5">
      <c r="A118" s="38"/>
      <c r="B118" s="13"/>
      <c r="C118" s="13"/>
      <c r="D118" s="13"/>
      <c r="E118" s="13"/>
      <c r="F118" s="15"/>
    </row>
    <row r="119" spans="1:6" ht="27.75" customHeight="1" outlineLevel="5">
      <c r="A119" s="39"/>
      <c r="B119" s="13"/>
      <c r="C119" s="13"/>
      <c r="D119" s="13"/>
      <c r="E119" s="13"/>
      <c r="F119" s="15"/>
    </row>
    <row r="120" spans="1:6" ht="41.25" customHeight="1" outlineLevel="5">
      <c r="A120" s="38"/>
      <c r="B120" s="13"/>
      <c r="C120" s="13"/>
      <c r="D120" s="13"/>
      <c r="E120" s="13"/>
      <c r="F120" s="15"/>
    </row>
    <row r="121" spans="1:6" ht="18.75" outlineLevel="5">
      <c r="A121" s="40"/>
      <c r="B121" s="30"/>
      <c r="C121" s="13"/>
      <c r="D121" s="13"/>
      <c r="E121" s="13"/>
      <c r="F121" s="15"/>
    </row>
    <row r="122" spans="1:6" ht="60.75" customHeight="1" outlineLevel="5">
      <c r="A122" s="28"/>
      <c r="B122" s="30"/>
      <c r="C122" s="13"/>
      <c r="D122" s="13"/>
      <c r="E122" s="13"/>
      <c r="F122" s="15"/>
    </row>
    <row r="123" spans="1:6" ht="42.75" customHeight="1" outlineLevel="5">
      <c r="A123" s="38"/>
      <c r="B123" s="30"/>
      <c r="C123" s="13"/>
      <c r="D123" s="13"/>
      <c r="E123" s="13"/>
      <c r="F123" s="15"/>
    </row>
    <row r="124" spans="1:6" ht="58.5" customHeight="1" outlineLevel="5">
      <c r="A124" s="28"/>
      <c r="B124" s="30"/>
      <c r="C124" s="13"/>
      <c r="D124" s="13"/>
      <c r="E124" s="13"/>
      <c r="F124" s="15"/>
    </row>
    <row r="125" spans="1:6" ht="42.75" customHeight="1" outlineLevel="5">
      <c r="A125" s="38"/>
      <c r="B125" s="30"/>
      <c r="C125" s="13"/>
      <c r="D125" s="13"/>
      <c r="E125" s="13"/>
      <c r="F125" s="15"/>
    </row>
    <row r="126" spans="1:6" ht="58.5" customHeight="1" outlineLevel="5">
      <c r="A126" s="28"/>
      <c r="B126" s="30"/>
      <c r="C126" s="13"/>
      <c r="D126" s="13"/>
      <c r="E126" s="13"/>
      <c r="F126" s="15"/>
    </row>
    <row r="127" spans="1:6" ht="42.75" customHeight="1" outlineLevel="5">
      <c r="A127" s="38"/>
      <c r="B127" s="30"/>
      <c r="C127" s="13"/>
      <c r="D127" s="13"/>
      <c r="E127" s="13"/>
      <c r="F127" s="15"/>
    </row>
    <row r="128" spans="1:6" ht="78.75" customHeight="1" outlineLevel="5">
      <c r="A128" s="28"/>
      <c r="B128" s="30"/>
      <c r="C128" s="13"/>
      <c r="D128" s="13"/>
      <c r="E128" s="13"/>
      <c r="F128" s="15"/>
    </row>
    <row r="129" spans="1:6" ht="42.75" customHeight="1" outlineLevel="5">
      <c r="A129" s="38"/>
      <c r="B129" s="30"/>
      <c r="C129" s="13"/>
      <c r="D129" s="13"/>
      <c r="E129" s="13"/>
      <c r="F129" s="15"/>
    </row>
    <row r="130" spans="1:6" ht="18.75" outlineLevel="5">
      <c r="A130" s="28"/>
      <c r="B130" s="30"/>
      <c r="C130" s="13"/>
      <c r="D130" s="13"/>
      <c r="E130" s="13"/>
      <c r="F130" s="15"/>
    </row>
    <row r="131" spans="1:6" ht="42.75" customHeight="1" outlineLevel="5">
      <c r="A131" s="38"/>
      <c r="B131" s="30"/>
      <c r="C131" s="13"/>
      <c r="D131" s="13"/>
      <c r="E131" s="13"/>
      <c r="F131" s="15"/>
    </row>
    <row r="132" spans="1:6" ht="18.75" outlineLevel="5">
      <c r="A132" s="28"/>
      <c r="B132" s="30"/>
      <c r="C132" s="13"/>
      <c r="D132" s="13"/>
      <c r="E132" s="13"/>
      <c r="F132" s="15"/>
    </row>
    <row r="133" spans="1:6" ht="42.75" customHeight="1" outlineLevel="5">
      <c r="A133" s="38"/>
      <c r="B133" s="30"/>
      <c r="C133" s="13"/>
      <c r="D133" s="13"/>
      <c r="E133" s="13"/>
      <c r="F133" s="15"/>
    </row>
    <row r="134" spans="1:6" ht="57.75" customHeight="1" outlineLevel="5">
      <c r="A134" s="28"/>
      <c r="B134" s="30"/>
      <c r="C134" s="13"/>
      <c r="D134" s="13"/>
      <c r="E134" s="13"/>
      <c r="F134" s="15"/>
    </row>
    <row r="135" spans="1:6" ht="18.75" outlineLevel="5">
      <c r="A135" s="38"/>
      <c r="B135" s="30"/>
      <c r="C135" s="13"/>
      <c r="D135" s="13"/>
      <c r="E135" s="13"/>
      <c r="F135" s="15"/>
    </row>
    <row r="136" spans="1:6" ht="60" customHeight="1" outlineLevel="5">
      <c r="A136" s="28"/>
      <c r="B136" s="30"/>
      <c r="C136" s="13"/>
      <c r="D136" s="13"/>
      <c r="E136" s="13"/>
      <c r="F136" s="15"/>
    </row>
    <row r="137" spans="1:6" ht="18.75" outlineLevel="5">
      <c r="A137" s="38"/>
      <c r="B137" s="30"/>
      <c r="C137" s="13"/>
      <c r="D137" s="13"/>
      <c r="E137" s="13"/>
      <c r="F137" s="15"/>
    </row>
    <row r="138" spans="1:6" ht="42.75" customHeight="1" outlineLevel="5">
      <c r="A138" s="37"/>
      <c r="B138" s="14"/>
      <c r="C138" s="14"/>
      <c r="D138" s="13"/>
      <c r="E138" s="13"/>
      <c r="F138" s="15"/>
    </row>
    <row r="139" spans="1:6" ht="81" customHeight="1" outlineLevel="5">
      <c r="A139" s="36"/>
      <c r="B139" s="14"/>
      <c r="C139" s="14"/>
      <c r="D139" s="13"/>
      <c r="E139" s="13"/>
      <c r="F139" s="15"/>
    </row>
    <row r="140" spans="1:6" ht="40.5" customHeight="1" outlineLevel="5">
      <c r="A140" s="38"/>
      <c r="B140" s="14"/>
      <c r="C140" s="14"/>
      <c r="D140" s="13"/>
      <c r="E140" s="13"/>
      <c r="F140" s="15"/>
    </row>
    <row r="141" spans="1:6" ht="18.75" outlineLevel="5">
      <c r="A141" s="36"/>
      <c r="B141" s="14"/>
      <c r="C141" s="14"/>
      <c r="D141" s="13"/>
      <c r="E141" s="13"/>
      <c r="F141" s="15"/>
    </row>
    <row r="142" spans="1:6" ht="18.75" outlineLevel="5">
      <c r="A142" s="36"/>
      <c r="B142" s="14"/>
      <c r="C142" s="14"/>
      <c r="D142" s="13"/>
      <c r="E142" s="13"/>
      <c r="F142" s="15"/>
    </row>
    <row r="143" spans="1:6" ht="63" customHeight="1" outlineLevel="5">
      <c r="A143" s="36"/>
      <c r="B143" s="14"/>
      <c r="C143" s="14"/>
      <c r="D143" s="13"/>
      <c r="E143" s="13"/>
      <c r="F143" s="15"/>
    </row>
    <row r="144" spans="1:6" ht="18.75" outlineLevel="5">
      <c r="A144" s="28"/>
      <c r="B144" s="14"/>
      <c r="C144" s="14"/>
      <c r="D144" s="13"/>
      <c r="E144" s="13"/>
      <c r="F144" s="15"/>
    </row>
    <row r="145" spans="1:6" ht="41.25" customHeight="1" outlineLevel="5">
      <c r="A145" s="36"/>
      <c r="B145" s="14"/>
      <c r="C145" s="14"/>
      <c r="D145" s="13"/>
      <c r="E145" s="13"/>
      <c r="F145" s="15"/>
    </row>
    <row r="146" spans="1:6" ht="47.25" customHeight="1" outlineLevel="5">
      <c r="A146" s="28"/>
      <c r="B146" s="14"/>
      <c r="C146" s="14"/>
      <c r="D146" s="13"/>
      <c r="E146" s="13"/>
      <c r="F146" s="15"/>
    </row>
    <row r="147" spans="1:6" ht="39.75" customHeight="1" outlineLevel="5">
      <c r="A147" s="38"/>
      <c r="B147" s="14"/>
      <c r="C147" s="14"/>
      <c r="D147" s="13"/>
      <c r="E147" s="13"/>
      <c r="F147" s="15"/>
    </row>
    <row r="148" spans="1:6" ht="18.75" outlineLevel="5">
      <c r="A148" s="38"/>
      <c r="B148" s="30"/>
      <c r="C148" s="14"/>
      <c r="D148" s="13"/>
      <c r="E148" s="13"/>
      <c r="F148" s="15"/>
    </row>
    <row r="149" spans="1:6" ht="18.75" outlineLevel="5">
      <c r="A149" s="38"/>
      <c r="B149" s="30"/>
      <c r="C149" s="14"/>
      <c r="D149" s="13"/>
      <c r="E149" s="13"/>
      <c r="F149" s="15"/>
    </row>
    <row r="150" spans="1:6" ht="24" customHeight="1">
      <c r="A150" s="42"/>
      <c r="B150" s="42"/>
      <c r="C150" s="42"/>
      <c r="D150" s="41"/>
      <c r="E150" s="41"/>
      <c r="F150" s="15"/>
    </row>
    <row r="151" spans="1:6" ht="12.75" customHeight="1"/>
  </sheetData>
  <mergeCells count="22">
    <mergeCell ref="A9:H9"/>
    <mergeCell ref="A14:H14"/>
    <mergeCell ref="A13:H13"/>
    <mergeCell ref="A12:H12"/>
    <mergeCell ref="A11:H11"/>
    <mergeCell ref="A10:H10"/>
    <mergeCell ref="A150:C150"/>
    <mergeCell ref="B15:B16"/>
    <mergeCell ref="C15:C16"/>
    <mergeCell ref="A15:A16"/>
    <mergeCell ref="A1:H1"/>
    <mergeCell ref="A2:H2"/>
    <mergeCell ref="A3:H3"/>
    <mergeCell ref="B4:H4"/>
    <mergeCell ref="A5:H5"/>
    <mergeCell ref="A6:H6"/>
    <mergeCell ref="A7:H7"/>
    <mergeCell ref="H15:H16"/>
    <mergeCell ref="G15:G16"/>
    <mergeCell ref="F15:F16"/>
    <mergeCell ref="E15:E16"/>
    <mergeCell ref="D15:D16"/>
  </mergeCells>
  <pageMargins left="0.59027779102325395" right="0.59027779102325395" top="0.59027779102325395" bottom="0.39236110448837302" header="0.51180553436279297" footer="0.51180553436279297"/>
  <pageSetup paperSize="9" fitToHeight="2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специалист</dc:creator>
  <cp:lastModifiedBy>user</cp:lastModifiedBy>
  <dcterms:created xsi:type="dcterms:W3CDTF">2022-12-15T07:39:14Z</dcterms:created>
  <dcterms:modified xsi:type="dcterms:W3CDTF">2022-12-15T09:42:52Z</dcterms:modified>
</cp:coreProperties>
</file>